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CUNOVODSTVO\Desktop\Financijski izvještaji\1.-6.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85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E304" i="9" s="1"/>
  <c r="B304" i="9" s="1"/>
  <c r="G304" i="9"/>
  <c r="F304" i="9"/>
  <c r="H303" i="9"/>
  <c r="G303" i="9"/>
  <c r="F303" i="9"/>
  <c r="E303" i="9"/>
  <c r="B303" i="9" s="1"/>
  <c r="H302" i="9"/>
  <c r="G302" i="9"/>
  <c r="F302" i="9"/>
  <c r="H301" i="9"/>
  <c r="G301" i="9"/>
  <c r="F301" i="9"/>
  <c r="E301" i="9"/>
  <c r="B301" i="9" s="1"/>
  <c r="H300" i="9"/>
  <c r="G300" i="9"/>
  <c r="F300" i="9"/>
  <c r="H299" i="9"/>
  <c r="G299" i="9"/>
  <c r="E299" i="9" s="1"/>
  <c r="B299" i="9" s="1"/>
  <c r="F299" i="9"/>
  <c r="H298" i="9"/>
  <c r="G298" i="9"/>
  <c r="F298" i="9"/>
  <c r="E298" i="9"/>
  <c r="B298" i="9" s="1"/>
  <c r="H297" i="9"/>
  <c r="E297" i="9" s="1"/>
  <c r="B297" i="9" s="1"/>
  <c r="G297" i="9"/>
  <c r="F297" i="9"/>
  <c r="H296" i="9"/>
  <c r="G296" i="9"/>
  <c r="E296" i="9" s="1"/>
  <c r="B296" i="9" s="1"/>
  <c r="F296" i="9"/>
  <c r="H295" i="9"/>
  <c r="G295" i="9"/>
  <c r="E295" i="9" s="1"/>
  <c r="B295" i="9" s="1"/>
  <c r="F295" i="9"/>
  <c r="H294" i="9"/>
  <c r="G294" i="9"/>
  <c r="F294" i="9"/>
  <c r="E294" i="9"/>
  <c r="B294" i="9" s="1"/>
  <c r="H293" i="9"/>
  <c r="G293" i="9"/>
  <c r="E293" i="9" s="1"/>
  <c r="B293" i="9" s="1"/>
  <c r="F293" i="9"/>
  <c r="H292" i="9"/>
  <c r="G292" i="9"/>
  <c r="F292" i="9"/>
  <c r="H291" i="9"/>
  <c r="G291" i="9"/>
  <c r="E291" i="9" s="1"/>
  <c r="B291" i="9" s="1"/>
  <c r="F291" i="9"/>
  <c r="F290" i="9"/>
  <c r="F289" i="9"/>
  <c r="H288" i="9"/>
  <c r="G288" i="9"/>
  <c r="E288" i="9" s="1"/>
  <c r="B288" i="9" s="1"/>
  <c r="F288" i="9"/>
  <c r="H287" i="9"/>
  <c r="G287" i="9"/>
  <c r="F287" i="9"/>
  <c r="H286" i="9"/>
  <c r="G286" i="9"/>
  <c r="F286" i="9"/>
  <c r="H285" i="9"/>
  <c r="G285" i="9"/>
  <c r="E285" i="9" s="1"/>
  <c r="B285" i="9" s="1"/>
  <c r="F285" i="9"/>
  <c r="F284" i="9"/>
  <c r="H283" i="9"/>
  <c r="G283" i="9"/>
  <c r="E283" i="9" s="1"/>
  <c r="B283" i="9" s="1"/>
  <c r="F283" i="9"/>
  <c r="H282" i="9"/>
  <c r="G282" i="9"/>
  <c r="E282" i="9" s="1"/>
  <c r="B282" i="9" s="1"/>
  <c r="F282" i="9"/>
  <c r="H281" i="9"/>
  <c r="G281" i="9"/>
  <c r="F281" i="9"/>
  <c r="E281" i="9"/>
  <c r="B281" i="9" s="1"/>
  <c r="F280" i="9"/>
  <c r="F279" i="9"/>
  <c r="F278" i="9"/>
  <c r="F277" i="9" s="1"/>
  <c r="F276" i="9"/>
  <c r="L275" i="9"/>
  <c r="F275" i="9" s="1"/>
  <c r="H275" i="9"/>
  <c r="F274" i="9"/>
  <c r="I273" i="9"/>
  <c r="H273" i="9"/>
  <c r="F273" i="9"/>
  <c r="E272" i="9"/>
  <c r="M271" i="9"/>
  <c r="L271" i="9"/>
  <c r="F271" i="9"/>
  <c r="E271" i="9"/>
  <c r="B271" i="9" s="1"/>
  <c r="M270" i="9"/>
  <c r="L270" i="9"/>
  <c r="F270" i="9"/>
  <c r="E270" i="9"/>
  <c r="M269" i="9"/>
  <c r="L269" i="9"/>
  <c r="F269" i="9" s="1"/>
  <c r="B269" i="9" s="1"/>
  <c r="E269" i="9"/>
  <c r="M268" i="9"/>
  <c r="L268" i="9"/>
  <c r="E268" i="9"/>
  <c r="M267" i="9"/>
  <c r="L267" i="9"/>
  <c r="F267" i="9"/>
  <c r="E267" i="9"/>
  <c r="B267" i="9" s="1"/>
  <c r="M266" i="9"/>
  <c r="L266" i="9"/>
  <c r="F266" i="9"/>
  <c r="E266" i="9"/>
  <c r="M265" i="9"/>
  <c r="L265" i="9"/>
  <c r="F265" i="9" s="1"/>
  <c r="B265" i="9" s="1"/>
  <c r="E265" i="9"/>
  <c r="M264" i="9"/>
  <c r="L264" i="9"/>
  <c r="E264" i="9"/>
  <c r="M263" i="9"/>
  <c r="L263" i="9"/>
  <c r="F263" i="9"/>
  <c r="E263" i="9"/>
  <c r="B263" i="9" s="1"/>
  <c r="M262" i="9"/>
  <c r="L262" i="9"/>
  <c r="F262" i="9"/>
  <c r="B262" i="9" s="1"/>
  <c r="E262" i="9"/>
  <c r="M261" i="9"/>
  <c r="L261" i="9"/>
  <c r="F261" i="9" s="1"/>
  <c r="B261" i="9" s="1"/>
  <c r="E261" i="9"/>
  <c r="M260" i="9"/>
  <c r="F260" i="9" s="1"/>
  <c r="B260" i="9" s="1"/>
  <c r="L260" i="9"/>
  <c r="E260" i="9"/>
  <c r="M259" i="9"/>
  <c r="L259" i="9"/>
  <c r="F259" i="9"/>
  <c r="E259" i="9"/>
  <c r="B259" i="9" s="1"/>
  <c r="M258" i="9"/>
  <c r="L258" i="9"/>
  <c r="F258" i="9"/>
  <c r="B258" i="9" s="1"/>
  <c r="E258" i="9"/>
  <c r="M257" i="9"/>
  <c r="L257" i="9"/>
  <c r="F257" i="9" s="1"/>
  <c r="B257" i="9" s="1"/>
  <c r="E257" i="9"/>
  <c r="M256" i="9"/>
  <c r="F256" i="9" s="1"/>
  <c r="B256" i="9" s="1"/>
  <c r="L256" i="9"/>
  <c r="E256" i="9"/>
  <c r="M255" i="9"/>
  <c r="L255" i="9"/>
  <c r="F255" i="9"/>
  <c r="E255" i="9"/>
  <c r="B255" i="9" s="1"/>
  <c r="M254" i="9"/>
  <c r="L254" i="9"/>
  <c r="F254" i="9"/>
  <c r="B254" i="9" s="1"/>
  <c r="E254" i="9"/>
  <c r="M253" i="9"/>
  <c r="L253" i="9"/>
  <c r="F253" i="9" s="1"/>
  <c r="B253" i="9" s="1"/>
  <c r="E253" i="9"/>
  <c r="M252" i="9"/>
  <c r="F252" i="9" s="1"/>
  <c r="L252" i="9"/>
  <c r="E252" i="9"/>
  <c r="B252" i="9"/>
  <c r="M251" i="9"/>
  <c r="L251" i="9"/>
  <c r="F251" i="9"/>
  <c r="E251" i="9"/>
  <c r="B251" i="9" s="1"/>
  <c r="M250" i="9"/>
  <c r="L250" i="9"/>
  <c r="F250" i="9"/>
  <c r="B250" i="9" s="1"/>
  <c r="E250" i="9"/>
  <c r="M249" i="9"/>
  <c r="L249" i="9"/>
  <c r="F249" i="9" s="1"/>
  <c r="B249" i="9" s="1"/>
  <c r="E249" i="9"/>
  <c r="M248" i="9"/>
  <c r="F248" i="9" s="1"/>
  <c r="B248" i="9" s="1"/>
  <c r="L248" i="9"/>
  <c r="E248" i="9"/>
  <c r="M247" i="9"/>
  <c r="L247" i="9"/>
  <c r="F247" i="9"/>
  <c r="E247" i="9"/>
  <c r="B247" i="9"/>
  <c r="M246" i="9"/>
  <c r="L246" i="9"/>
  <c r="F246" i="9"/>
  <c r="E246" i="9"/>
  <c r="B246" i="9" s="1"/>
  <c r="M245" i="9"/>
  <c r="L245" i="9"/>
  <c r="F245" i="9"/>
  <c r="B245" i="9" s="1"/>
  <c r="E245" i="9"/>
  <c r="M244" i="9"/>
  <c r="L244" i="9"/>
  <c r="F244" i="9" s="1"/>
  <c r="E244" i="9"/>
  <c r="B244" i="9"/>
  <c r="M243" i="9"/>
  <c r="F243" i="9" s="1"/>
  <c r="L243" i="9"/>
  <c r="E243" i="9"/>
  <c r="B243" i="9"/>
  <c r="M242" i="9"/>
  <c r="L242" i="9"/>
  <c r="F242" i="9"/>
  <c r="E242" i="9"/>
  <c r="B242" i="9" s="1"/>
  <c r="M241" i="9"/>
  <c r="L241" i="9"/>
  <c r="F241" i="9"/>
  <c r="B241" i="9" s="1"/>
  <c r="E241" i="9"/>
  <c r="M240" i="9"/>
  <c r="L240" i="9"/>
  <c r="F240" i="9" s="1"/>
  <c r="E240" i="9"/>
  <c r="B240" i="9"/>
  <c r="M239" i="9"/>
  <c r="F239" i="9" s="1"/>
  <c r="L239" i="9"/>
  <c r="E239" i="9"/>
  <c r="B239" i="9"/>
  <c r="M238" i="9"/>
  <c r="L238" i="9"/>
  <c r="F238" i="9"/>
  <c r="E238" i="9"/>
  <c r="B238" i="9" s="1"/>
  <c r="M237" i="9"/>
  <c r="L237" i="9"/>
  <c r="F237" i="9"/>
  <c r="B237" i="9" s="1"/>
  <c r="E237" i="9"/>
  <c r="M236" i="9"/>
  <c r="L236" i="9"/>
  <c r="F236" i="9" s="1"/>
  <c r="E236" i="9"/>
  <c r="B236" i="9"/>
  <c r="M235" i="9"/>
  <c r="F235" i="9" s="1"/>
  <c r="L235" i="9"/>
  <c r="E235" i="9"/>
  <c r="B235" i="9"/>
  <c r="M234" i="9"/>
  <c r="L234" i="9"/>
  <c r="F234" i="9"/>
  <c r="E234" i="9"/>
  <c r="B234" i="9" s="1"/>
  <c r="M233" i="9"/>
  <c r="L233" i="9"/>
  <c r="F233" i="9"/>
  <c r="B233" i="9" s="1"/>
  <c r="E233" i="9"/>
  <c r="M232" i="9"/>
  <c r="L232" i="9"/>
  <c r="F232" i="9" s="1"/>
  <c r="E232" i="9"/>
  <c r="B232" i="9"/>
  <c r="M231" i="9"/>
  <c r="F231" i="9" s="1"/>
  <c r="L231" i="9"/>
  <c r="E231" i="9"/>
  <c r="B231" i="9"/>
  <c r="M230" i="9"/>
  <c r="L230" i="9"/>
  <c r="F230" i="9"/>
  <c r="E230" i="9"/>
  <c r="B230" i="9" s="1"/>
  <c r="M229" i="9"/>
  <c r="L229" i="9"/>
  <c r="F229" i="9" s="1"/>
  <c r="B229" i="9" s="1"/>
  <c r="E229" i="9"/>
  <c r="M228" i="9"/>
  <c r="L228" i="9"/>
  <c r="F228" i="9" s="1"/>
  <c r="E228" i="9"/>
  <c r="B228" i="9"/>
  <c r="M227" i="9"/>
  <c r="F227" i="9" s="1"/>
  <c r="L227" i="9"/>
  <c r="E227" i="9"/>
  <c r="B227" i="9"/>
  <c r="M226" i="9"/>
  <c r="L226" i="9"/>
  <c r="F226" i="9"/>
  <c r="E226" i="9"/>
  <c r="B226" i="9" s="1"/>
  <c r="M225" i="9"/>
  <c r="L225" i="9"/>
  <c r="F225" i="9" s="1"/>
  <c r="B225" i="9" s="1"/>
  <c r="E225" i="9"/>
  <c r="M224" i="9"/>
  <c r="L224" i="9"/>
  <c r="F224" i="9" s="1"/>
  <c r="E224" i="9"/>
  <c r="B224" i="9"/>
  <c r="M223" i="9"/>
  <c r="F223" i="9" s="1"/>
  <c r="L223" i="9"/>
  <c r="E223" i="9"/>
  <c r="B223" i="9" s="1"/>
  <c r="M222" i="9"/>
  <c r="L222" i="9"/>
  <c r="F222" i="9"/>
  <c r="E222" i="9"/>
  <c r="M221" i="9"/>
  <c r="L221" i="9"/>
  <c r="F221" i="9"/>
  <c r="B221" i="9" s="1"/>
  <c r="E221" i="9"/>
  <c r="M220" i="9"/>
  <c r="L220" i="9"/>
  <c r="E220" i="9"/>
  <c r="M219" i="9"/>
  <c r="F219" i="9" s="1"/>
  <c r="B219" i="9" s="1"/>
  <c r="L219" i="9"/>
  <c r="E219" i="9"/>
  <c r="M218" i="9"/>
  <c r="L218" i="9"/>
  <c r="E218" i="9"/>
  <c r="M217" i="9"/>
  <c r="L217" i="9"/>
  <c r="F217" i="9" s="1"/>
  <c r="B217" i="9" s="1"/>
  <c r="E217" i="9"/>
  <c r="M216" i="9"/>
  <c r="L216" i="9"/>
  <c r="E216" i="9"/>
  <c r="M215" i="9"/>
  <c r="F215" i="9" s="1"/>
  <c r="B215" i="9" s="1"/>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E158" i="9" s="1"/>
  <c r="B158" i="9" s="1"/>
  <c r="G158" i="9"/>
  <c r="F158" i="9"/>
  <c r="H157" i="9"/>
  <c r="G157" i="9"/>
  <c r="F157" i="9"/>
  <c r="E157" i="9"/>
  <c r="B157" i="9" s="1"/>
  <c r="H156" i="9"/>
  <c r="G156" i="9"/>
  <c r="E156" i="9" s="1"/>
  <c r="B156" i="9" s="1"/>
  <c r="F156" i="9"/>
  <c r="H155" i="9"/>
  <c r="G155" i="9"/>
  <c r="E155" i="9" s="1"/>
  <c r="B155" i="9" s="1"/>
  <c r="F155" i="9"/>
  <c r="H154" i="9"/>
  <c r="E154" i="9" s="1"/>
  <c r="B154" i="9" s="1"/>
  <c r="G154" i="9"/>
  <c r="F154" i="9"/>
  <c r="H153" i="9"/>
  <c r="G153" i="9"/>
  <c r="F153" i="9"/>
  <c r="E153" i="9"/>
  <c r="B153" i="9" s="1"/>
  <c r="H152" i="9"/>
  <c r="E152" i="9" s="1"/>
  <c r="B152" i="9" s="1"/>
  <c r="G152" i="9"/>
  <c r="F152" i="9"/>
  <c r="H151" i="9"/>
  <c r="G151" i="9"/>
  <c r="E151" i="9" s="1"/>
  <c r="B151" i="9" s="1"/>
  <c r="F151" i="9"/>
  <c r="H150" i="9"/>
  <c r="G150" i="9"/>
  <c r="E150" i="9" s="1"/>
  <c r="B150" i="9" s="1"/>
  <c r="F150" i="9"/>
  <c r="H149" i="9"/>
  <c r="G149" i="9"/>
  <c r="F149" i="9"/>
  <c r="E149" i="9"/>
  <c r="B149" i="9" s="1"/>
  <c r="H148" i="9"/>
  <c r="G148" i="9"/>
  <c r="F148" i="9"/>
  <c r="E148" i="9"/>
  <c r="B148" i="9" s="1"/>
  <c r="H147" i="9"/>
  <c r="G147" i="9"/>
  <c r="E147" i="9" s="1"/>
  <c r="B147" i="9" s="1"/>
  <c r="F147" i="9"/>
  <c r="H146" i="9"/>
  <c r="E146" i="9" s="1"/>
  <c r="B146" i="9" s="1"/>
  <c r="G146" i="9"/>
  <c r="F146" i="9"/>
  <c r="H145" i="9"/>
  <c r="G145" i="9"/>
  <c r="F145" i="9"/>
  <c r="E145" i="9"/>
  <c r="B145" i="9" s="1"/>
  <c r="H144" i="9"/>
  <c r="G144" i="9"/>
  <c r="E144" i="9" s="1"/>
  <c r="B144" i="9" s="1"/>
  <c r="F144" i="9"/>
  <c r="F143" i="9"/>
  <c r="H142" i="9"/>
  <c r="G142" i="9"/>
  <c r="E142" i="9" s="1"/>
  <c r="B142" i="9" s="1"/>
  <c r="F142" i="9"/>
  <c r="H141" i="9"/>
  <c r="G141" i="9"/>
  <c r="F141" i="9"/>
  <c r="E141" i="9"/>
  <c r="B141" i="9" s="1"/>
  <c r="H140" i="9"/>
  <c r="G140" i="9"/>
  <c r="E140" i="9" s="1"/>
  <c r="B140" i="9" s="1"/>
  <c r="F140" i="9"/>
  <c r="H139" i="9"/>
  <c r="G139" i="9"/>
  <c r="E139" i="9" s="1"/>
  <c r="B139" i="9" s="1"/>
  <c r="F139" i="9"/>
  <c r="H138" i="9"/>
  <c r="E138" i="9" s="1"/>
  <c r="B138" i="9" s="1"/>
  <c r="G138" i="9"/>
  <c r="F138" i="9"/>
  <c r="H137" i="9"/>
  <c r="G137" i="9"/>
  <c r="F137" i="9"/>
  <c r="E137" i="9"/>
  <c r="B137" i="9" s="1"/>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E131" i="9" s="1"/>
  <c r="B131" i="9" s="1"/>
  <c r="F131" i="9"/>
  <c r="H130" i="9"/>
  <c r="E130" i="9" s="1"/>
  <c r="B130" i="9" s="1"/>
  <c r="G130" i="9"/>
  <c r="F130" i="9"/>
  <c r="H129" i="9"/>
  <c r="G129" i="9"/>
  <c r="F129" i="9"/>
  <c r="E129" i="9"/>
  <c r="B129" i="9" s="1"/>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E123" i="9" s="1"/>
  <c r="B123" i="9" s="1"/>
  <c r="F123" i="9"/>
  <c r="H122" i="9"/>
  <c r="E122" i="9" s="1"/>
  <c r="B122" i="9" s="1"/>
  <c r="G122" i="9"/>
  <c r="F122" i="9"/>
  <c r="H121" i="9"/>
  <c r="G121" i="9"/>
  <c r="F121" i="9"/>
  <c r="E121" i="9"/>
  <c r="B121" i="9" s="1"/>
  <c r="H120" i="9"/>
  <c r="G120" i="9"/>
  <c r="F120" i="9"/>
  <c r="E120" i="9"/>
  <c r="B120" i="9" s="1"/>
  <c r="H119" i="9"/>
  <c r="G119" i="9"/>
  <c r="E119" i="9" s="1"/>
  <c r="B119" i="9" s="1"/>
  <c r="F119" i="9"/>
  <c r="H118" i="9"/>
  <c r="E118" i="9" s="1"/>
  <c r="B118" i="9" s="1"/>
  <c r="G118" i="9"/>
  <c r="F118" i="9"/>
  <c r="H117" i="9"/>
  <c r="G117" i="9"/>
  <c r="F117" i="9"/>
  <c r="E117" i="9"/>
  <c r="B117" i="9" s="1"/>
  <c r="H116" i="9"/>
  <c r="G116" i="9"/>
  <c r="F116" i="9"/>
  <c r="E116" i="9"/>
  <c r="B116" i="9" s="1"/>
  <c r="H115" i="9"/>
  <c r="G115" i="9"/>
  <c r="E115" i="9" s="1"/>
  <c r="B115" i="9" s="1"/>
  <c r="F115" i="9"/>
  <c r="H114" i="9"/>
  <c r="G114" i="9"/>
  <c r="E114" i="9" s="1"/>
  <c r="B114" i="9" s="1"/>
  <c r="F114" i="9"/>
  <c r="H113" i="9"/>
  <c r="G113" i="9"/>
  <c r="F113" i="9"/>
  <c r="E113" i="9"/>
  <c r="B113" i="9" s="1"/>
  <c r="H112" i="9"/>
  <c r="G112" i="9"/>
  <c r="F112" i="9"/>
  <c r="E112" i="9"/>
  <c r="B112" i="9" s="1"/>
  <c r="H111" i="9"/>
  <c r="G111" i="9"/>
  <c r="E111" i="9" s="1"/>
  <c r="B111" i="9" s="1"/>
  <c r="F111" i="9"/>
  <c r="H110" i="9"/>
  <c r="E110" i="9" s="1"/>
  <c r="B110" i="9" s="1"/>
  <c r="G110" i="9"/>
  <c r="F110" i="9"/>
  <c r="H109" i="9"/>
  <c r="G109" i="9"/>
  <c r="F109" i="9"/>
  <c r="E109" i="9"/>
  <c r="B109" i="9" s="1"/>
  <c r="H108" i="9"/>
  <c r="G108" i="9"/>
  <c r="E108" i="9" s="1"/>
  <c r="B108" i="9" s="1"/>
  <c r="F108" i="9"/>
  <c r="H107" i="9"/>
  <c r="G107" i="9"/>
  <c r="E107" i="9" s="1"/>
  <c r="B107" i="9" s="1"/>
  <c r="F107" i="9"/>
  <c r="H106" i="9"/>
  <c r="E106" i="9" s="1"/>
  <c r="B106" i="9" s="1"/>
  <c r="G106" i="9"/>
  <c r="F106" i="9"/>
  <c r="H105" i="9"/>
  <c r="G105" i="9"/>
  <c r="F105" i="9"/>
  <c r="E105" i="9"/>
  <c r="B105" i="9" s="1"/>
  <c r="H104" i="9"/>
  <c r="G104" i="9"/>
  <c r="E104" i="9" s="1"/>
  <c r="B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E97" i="9" s="1"/>
  <c r="B97" i="9" s="1"/>
  <c r="G97" i="9"/>
  <c r="F97" i="9"/>
  <c r="H96" i="9"/>
  <c r="G96" i="9"/>
  <c r="F96" i="9"/>
  <c r="E96" i="9"/>
  <c r="B96" i="9" s="1"/>
  <c r="H95" i="9"/>
  <c r="G95" i="9"/>
  <c r="E95" i="9" s="1"/>
  <c r="F95" i="9"/>
  <c r="B95" i="9"/>
  <c r="H94" i="9"/>
  <c r="G94" i="9"/>
  <c r="F94" i="9"/>
  <c r="E94" i="9"/>
  <c r="B94" i="9" s="1"/>
  <c r="H93" i="9"/>
  <c r="E93" i="9" s="1"/>
  <c r="B93" i="9" s="1"/>
  <c r="G93" i="9"/>
  <c r="F93" i="9"/>
  <c r="H92" i="9"/>
  <c r="G92" i="9"/>
  <c r="E92" i="9" s="1"/>
  <c r="B92" i="9" s="1"/>
  <c r="F92" i="9"/>
  <c r="H91" i="9"/>
  <c r="G91" i="9"/>
  <c r="E91" i="9" s="1"/>
  <c r="B91" i="9" s="1"/>
  <c r="F91" i="9"/>
  <c r="H90" i="9"/>
  <c r="E90" i="9" s="1"/>
  <c r="B90" i="9" s="1"/>
  <c r="G90" i="9"/>
  <c r="F90" i="9"/>
  <c r="H89" i="9"/>
  <c r="G89" i="9"/>
  <c r="F89" i="9"/>
  <c r="E89" i="9"/>
  <c r="B89" i="9" s="1"/>
  <c r="H88" i="9"/>
  <c r="G88" i="9"/>
  <c r="E88" i="9" s="1"/>
  <c r="B88" i="9" s="1"/>
  <c r="F88" i="9"/>
  <c r="H87" i="9"/>
  <c r="G87" i="9"/>
  <c r="E87" i="9" s="1"/>
  <c r="B87" i="9" s="1"/>
  <c r="F87" i="9"/>
  <c r="H86" i="9"/>
  <c r="E86" i="9" s="1"/>
  <c r="B86" i="9" s="1"/>
  <c r="G86" i="9"/>
  <c r="F86" i="9"/>
  <c r="H85" i="9"/>
  <c r="G85" i="9"/>
  <c r="F85" i="9"/>
  <c r="E85" i="9"/>
  <c r="B85" i="9" s="1"/>
  <c r="H84" i="9"/>
  <c r="G84" i="9"/>
  <c r="E84" i="9" s="1"/>
  <c r="B84" i="9" s="1"/>
  <c r="F84" i="9"/>
  <c r="H83" i="9"/>
  <c r="G83" i="9"/>
  <c r="E83" i="9" s="1"/>
  <c r="B83" i="9" s="1"/>
  <c r="F83" i="9"/>
  <c r="H82" i="9"/>
  <c r="E82" i="9" s="1"/>
  <c r="B82" i="9" s="1"/>
  <c r="G82" i="9"/>
  <c r="F82" i="9"/>
  <c r="H81" i="9"/>
  <c r="G81" i="9"/>
  <c r="F81" i="9"/>
  <c r="E81" i="9"/>
  <c r="B81" i="9" s="1"/>
  <c r="H80" i="9"/>
  <c r="G80" i="9"/>
  <c r="E80" i="9" s="1"/>
  <c r="B80" i="9" s="1"/>
  <c r="F80" i="9"/>
  <c r="H79" i="9"/>
  <c r="G79" i="9"/>
  <c r="E79" i="9" s="1"/>
  <c r="B79" i="9" s="1"/>
  <c r="F79" i="9"/>
  <c r="H78" i="9"/>
  <c r="E78" i="9" s="1"/>
  <c r="B78" i="9" s="1"/>
  <c r="G78" i="9"/>
  <c r="F78" i="9"/>
  <c r="H77" i="9"/>
  <c r="G77" i="9"/>
  <c r="F77" i="9"/>
  <c r="E77" i="9"/>
  <c r="B77" i="9" s="1"/>
  <c r="H76" i="9"/>
  <c r="G76" i="9"/>
  <c r="E76" i="9" s="1"/>
  <c r="B76" i="9" s="1"/>
  <c r="F76" i="9"/>
  <c r="H75" i="9"/>
  <c r="G75" i="9"/>
  <c r="E75" i="9" s="1"/>
  <c r="B75" i="9" s="1"/>
  <c r="F75" i="9"/>
  <c r="H74" i="9"/>
  <c r="E74" i="9" s="1"/>
  <c r="B74" i="9" s="1"/>
  <c r="G74" i="9"/>
  <c r="F74" i="9"/>
  <c r="H73" i="9"/>
  <c r="G73" i="9"/>
  <c r="F73" i="9"/>
  <c r="E73" i="9"/>
  <c r="B73" i="9" s="1"/>
  <c r="H72" i="9"/>
  <c r="G72" i="9"/>
  <c r="E72" i="9" s="1"/>
  <c r="B72" i="9" s="1"/>
  <c r="F72" i="9"/>
  <c r="H71" i="9"/>
  <c r="G71" i="9"/>
  <c r="E71" i="9" s="1"/>
  <c r="B71" i="9" s="1"/>
  <c r="F71" i="9"/>
  <c r="H70" i="9"/>
  <c r="E70" i="9" s="1"/>
  <c r="B70" i="9" s="1"/>
  <c r="G70" i="9"/>
  <c r="F70" i="9"/>
  <c r="H69" i="9"/>
  <c r="G69" i="9"/>
  <c r="F69" i="9"/>
  <c r="E69" i="9"/>
  <c r="B69" i="9" s="1"/>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E45" i="9" s="1"/>
  <c r="B45" i="9" s="1"/>
  <c r="F45" i="9"/>
  <c r="H44" i="9"/>
  <c r="G44" i="9"/>
  <c r="E44" i="9" s="1"/>
  <c r="B44" i="9" s="1"/>
  <c r="F44" i="9"/>
  <c r="H43" i="9"/>
  <c r="G43" i="9"/>
  <c r="F43" i="9"/>
  <c r="E43" i="9"/>
  <c r="B43" i="9" s="1"/>
  <c r="H42" i="9"/>
  <c r="G42" i="9"/>
  <c r="F42" i="9"/>
  <c r="E42" i="9"/>
  <c r="B42" i="9" s="1"/>
  <c r="H41" i="9"/>
  <c r="G41" i="9"/>
  <c r="E41" i="9" s="1"/>
  <c r="B41" i="9" s="1"/>
  <c r="F41" i="9"/>
  <c r="H40" i="9"/>
  <c r="G40" i="9"/>
  <c r="F40" i="9"/>
  <c r="H39" i="9"/>
  <c r="G39" i="9"/>
  <c r="F39" i="9"/>
  <c r="E39" i="9"/>
  <c r="B39" i="9" s="1"/>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G32" i="9"/>
  <c r="E32" i="9" s="1"/>
  <c r="B32" i="9" s="1"/>
  <c r="F32" i="9"/>
  <c r="H31" i="9"/>
  <c r="G31" i="9"/>
  <c r="F31" i="9"/>
  <c r="E31" i="9"/>
  <c r="B31" i="9" s="1"/>
  <c r="H30" i="9"/>
  <c r="E30" i="9" s="1"/>
  <c r="B30" i="9" s="1"/>
  <c r="G30" i="9"/>
  <c r="F30" i="9"/>
  <c r="H29" i="9"/>
  <c r="G29" i="9"/>
  <c r="E29" i="9" s="1"/>
  <c r="B29" i="9" s="1"/>
  <c r="F29" i="9"/>
  <c r="H28" i="9"/>
  <c r="G28" i="9"/>
  <c r="E28" i="9" s="1"/>
  <c r="B28" i="9" s="1"/>
  <c r="F28" i="9"/>
  <c r="H27" i="9"/>
  <c r="G27" i="9"/>
  <c r="E27" i="9" s="1"/>
  <c r="B27" i="9" s="1"/>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I3" i="9"/>
  <c r="H3" i="9"/>
  <c r="G3" i="9"/>
  <c r="D101" i="8"/>
  <c r="D95" i="8"/>
  <c r="D90" i="8"/>
  <c r="D85" i="8"/>
  <c r="D80" i="8"/>
  <c r="D75" i="8"/>
  <c r="D70" i="8"/>
  <c r="D65" i="8"/>
  <c r="D60" i="8"/>
  <c r="D49" i="8" s="1"/>
  <c r="C1524" i="1" s="1"/>
  <c r="D55" i="8"/>
  <c r="D50" i="8"/>
  <c r="D44" i="8"/>
  <c r="D36" i="8"/>
  <c r="D26" i="8"/>
  <c r="D24" i="8" s="1"/>
  <c r="C1499" i="1" s="1"/>
  <c r="D18" i="8"/>
  <c r="D8" i="8"/>
  <c r="D6" i="8" s="1"/>
  <c r="C1481" i="1" s="1"/>
  <c r="E44" i="7"/>
  <c r="I32" i="3" s="1"/>
  <c r="D44" i="7"/>
  <c r="E39" i="7"/>
  <c r="D39" i="7"/>
  <c r="D38" i="7" s="1"/>
  <c r="H31" i="3" s="1"/>
  <c r="E38" i="7"/>
  <c r="I31" i="3" s="1"/>
  <c r="E30" i="7"/>
  <c r="D30" i="7"/>
  <c r="E23" i="7"/>
  <c r="E22" i="7" s="1"/>
  <c r="D23" i="7"/>
  <c r="D22" i="7"/>
  <c r="H30" i="3" s="1"/>
  <c r="E14" i="7"/>
  <c r="D14" i="7"/>
  <c r="E7" i="7"/>
  <c r="D7" i="7"/>
  <c r="D6" i="7" s="1"/>
  <c r="D5" i="7" s="1"/>
  <c r="E6" i="7"/>
  <c r="E5" i="7"/>
  <c r="I29" i="3" s="1"/>
  <c r="F140" i="6"/>
  <c r="F139" i="6"/>
  <c r="F138" i="6"/>
  <c r="F137" i="6"/>
  <c r="F136" i="6"/>
  <c r="F135" i="6"/>
  <c r="F134" i="6"/>
  <c r="F133" i="6"/>
  <c r="F132" i="6"/>
  <c r="F131" i="6"/>
  <c r="E130" i="6"/>
  <c r="E129" i="6" s="1"/>
  <c r="D130" i="6"/>
  <c r="F130" i="6" s="1"/>
  <c r="F128" i="6"/>
  <c r="F127" i="6"/>
  <c r="F126" i="6"/>
  <c r="F125" i="6"/>
  <c r="F124" i="6"/>
  <c r="F123" i="6"/>
  <c r="E122" i="6"/>
  <c r="E114" i="6" s="1"/>
  <c r="I27" i="3" s="1"/>
  <c r="D122" i="6"/>
  <c r="F122" i="6" s="1"/>
  <c r="F121" i="6"/>
  <c r="F120" i="6"/>
  <c r="F119" i="6"/>
  <c r="F118"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E89" i="6" s="1"/>
  <c r="D90" i="6"/>
  <c r="D89" i="6"/>
  <c r="F89" i="6" s="1"/>
  <c r="F88" i="6"/>
  <c r="F87" i="6"/>
  <c r="F86" i="6"/>
  <c r="F85" i="6"/>
  <c r="F84" i="6"/>
  <c r="F83" i="6"/>
  <c r="F82" i="6"/>
  <c r="E82" i="6"/>
  <c r="D1376" i="1" s="1"/>
  <c r="D82" i="6"/>
  <c r="F81" i="6"/>
  <c r="F80" i="6"/>
  <c r="F79" i="6"/>
  <c r="F78" i="6"/>
  <c r="F77" i="6"/>
  <c r="F76" i="6"/>
  <c r="F75" i="6"/>
  <c r="E75" i="6"/>
  <c r="D75" i="6"/>
  <c r="F74" i="6"/>
  <c r="F73" i="6"/>
  <c r="F72" i="6"/>
  <c r="F71" i="6"/>
  <c r="F70" i="6"/>
  <c r="F69" i="6"/>
  <c r="F68" i="6"/>
  <c r="F67" i="6"/>
  <c r="F66" i="6"/>
  <c r="E66" i="6"/>
  <c r="D1360" i="1" s="1"/>
  <c r="D66" i="6"/>
  <c r="F65" i="6"/>
  <c r="F64" i="6"/>
  <c r="F63" i="6"/>
  <c r="F62"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304" i="1" s="1"/>
  <c r="D10" i="6"/>
  <c r="F10" i="6" s="1"/>
  <c r="F9" i="6"/>
  <c r="F8" i="6"/>
  <c r="F7" i="6"/>
  <c r="F6" i="6"/>
  <c r="E6" i="6"/>
  <c r="D6" i="6"/>
  <c r="F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F258" i="5"/>
  <c r="D258" i="5"/>
  <c r="F257" i="5"/>
  <c r="F256" i="5"/>
  <c r="F255" i="5"/>
  <c r="F254" i="5"/>
  <c r="F253" i="5"/>
  <c r="F252" i="5"/>
  <c r="F251" i="5"/>
  <c r="E250" i="5"/>
  <c r="D250" i="5"/>
  <c r="F250" i="5" s="1"/>
  <c r="F249" i="5"/>
  <c r="F248" i="5"/>
  <c r="F247" i="5"/>
  <c r="F246" i="5"/>
  <c r="E246" i="5"/>
  <c r="E245" i="5" s="1"/>
  <c r="D246" i="5"/>
  <c r="D245" i="5"/>
  <c r="F245" i="5" s="1"/>
  <c r="F244" i="5"/>
  <c r="F243" i="5"/>
  <c r="E242" i="5"/>
  <c r="E238" i="5" s="1"/>
  <c r="E237" i="5" s="1"/>
  <c r="I23" i="3" s="1"/>
  <c r="D242" i="5"/>
  <c r="F242" i="5" s="1"/>
  <c r="F241" i="5"/>
  <c r="F240" i="5"/>
  <c r="F239" i="5"/>
  <c r="E239" i="5"/>
  <c r="D239" i="5"/>
  <c r="D238" i="5"/>
  <c r="F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F198" i="5"/>
  <c r="E198" i="5"/>
  <c r="D198" i="5"/>
  <c r="F197" i="5"/>
  <c r="F196" i="5"/>
  <c r="F195" i="5"/>
  <c r="F194" i="5"/>
  <c r="F193" i="5"/>
  <c r="F192" i="5"/>
  <c r="F191" i="5"/>
  <c r="E191" i="5"/>
  <c r="D191" i="5"/>
  <c r="F190" i="5"/>
  <c r="E190" i="5"/>
  <c r="H309" i="9" s="1"/>
  <c r="D190" i="5"/>
  <c r="G309" i="9" s="1"/>
  <c r="E309" i="9" s="1"/>
  <c r="B309" i="9" s="1"/>
  <c r="F189" i="5"/>
  <c r="F188" i="5"/>
  <c r="F187" i="5"/>
  <c r="F186" i="5"/>
  <c r="F185" i="5"/>
  <c r="F184" i="5"/>
  <c r="F183" i="5"/>
  <c r="F182" i="5"/>
  <c r="F181" i="5"/>
  <c r="F180" i="5"/>
  <c r="E180" i="5"/>
  <c r="D180" i="5"/>
  <c r="D177" i="5" s="1"/>
  <c r="G307" i="9" s="1"/>
  <c r="F179" i="5"/>
  <c r="F178" i="5"/>
  <c r="E177" i="5"/>
  <c r="H307" i="9" s="1"/>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E135" i="5"/>
  <c r="D135" i="5"/>
  <c r="D134" i="5" s="1"/>
  <c r="F134" i="5"/>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F70"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F638" i="4"/>
  <c r="F637" i="4"/>
  <c r="F634" i="4"/>
  <c r="F633" i="4"/>
  <c r="E632" i="4"/>
  <c r="D632" i="4"/>
  <c r="F632" i="4" s="1"/>
  <c r="F631" i="4"/>
  <c r="F630" i="4"/>
  <c r="F629" i="4"/>
  <c r="E629" i="4"/>
  <c r="D629" i="4"/>
  <c r="F628" i="4"/>
  <c r="F627" i="4"/>
  <c r="F626" i="4"/>
  <c r="E626" i="4"/>
  <c r="E625" i="4" s="1"/>
  <c r="D626" i="4"/>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F602" i="4"/>
  <c r="F601" i="4"/>
  <c r="F600" i="4"/>
  <c r="F599" i="4"/>
  <c r="E599" i="4"/>
  <c r="D599" i="4"/>
  <c r="F598" i="4"/>
  <c r="F597" i="4"/>
  <c r="F596" i="4"/>
  <c r="F595" i="4"/>
  <c r="E594" i="4"/>
  <c r="D594" i="4"/>
  <c r="F592" i="4"/>
  <c r="F591" i="4"/>
  <c r="E590" i="4"/>
  <c r="D590" i="4"/>
  <c r="F590" i="4" s="1"/>
  <c r="F589" i="4"/>
  <c r="F588" i="4"/>
  <c r="F587" i="4"/>
  <c r="E587" i="4"/>
  <c r="D587" i="4"/>
  <c r="F586" i="4"/>
  <c r="F585" i="4"/>
  <c r="E585" i="4"/>
  <c r="E580" i="4" s="1"/>
  <c r="D585" i="4"/>
  <c r="F584" i="4"/>
  <c r="F583" i="4"/>
  <c r="F582" i="4"/>
  <c r="E581" i="4"/>
  <c r="D581" i="4"/>
  <c r="F581" i="4" s="1"/>
  <c r="F579" i="4"/>
  <c r="F578" i="4"/>
  <c r="E577" i="4"/>
  <c r="D577" i="4"/>
  <c r="F577" i="4" s="1"/>
  <c r="F576" i="4"/>
  <c r="F575" i="4"/>
  <c r="E574" i="4"/>
  <c r="D574" i="4"/>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D522" i="4"/>
  <c r="F522" i="4" s="1"/>
  <c r="F521" i="4"/>
  <c r="F520" i="4"/>
  <c r="F519" i="4"/>
  <c r="E519" i="4"/>
  <c r="D519" i="4"/>
  <c r="F518" i="4"/>
  <c r="F517" i="4"/>
  <c r="F516" i="4"/>
  <c r="E516" i="4"/>
  <c r="D516" i="4"/>
  <c r="E515"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E469" i="4"/>
  <c r="D469" i="4"/>
  <c r="F469" i="4" s="1"/>
  <c r="F468" i="4"/>
  <c r="F467" i="4"/>
  <c r="F466" i="4"/>
  <c r="E466" i="4"/>
  <c r="D466" i="4"/>
  <c r="F465" i="4"/>
  <c r="F464" i="4"/>
  <c r="F463" i="4"/>
  <c r="E463" i="4"/>
  <c r="D463" i="4"/>
  <c r="F462" i="4"/>
  <c r="F461" i="4"/>
  <c r="E460" i="4"/>
  <c r="D460" i="4"/>
  <c r="F460" i="4" s="1"/>
  <c r="F459" i="4"/>
  <c r="D459"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21" i="4"/>
  <c r="E418" i="4"/>
  <c r="D413" i="1" s="1"/>
  <c r="D418" i="4"/>
  <c r="F417" i="4"/>
  <c r="E417" i="4"/>
  <c r="D412" i="1" s="1"/>
  <c r="H412" i="1" s="1"/>
  <c r="D417" i="4"/>
  <c r="E416" i="4"/>
  <c r="F416" i="4" s="1"/>
  <c r="D416" i="4"/>
  <c r="D643" i="4" s="1"/>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E363" i="4" s="1"/>
  <c r="D358" i="1" s="1"/>
  <c r="D369" i="4"/>
  <c r="F368" i="4"/>
  <c r="F367" i="4"/>
  <c r="F366" i="4"/>
  <c r="F365" i="4"/>
  <c r="F364" i="4"/>
  <c r="E364" i="4"/>
  <c r="D364" i="4"/>
  <c r="F362" i="4"/>
  <c r="F361" i="4"/>
  <c r="F360" i="4"/>
  <c r="F359" i="4"/>
  <c r="F358" i="4"/>
  <c r="F357" i="4"/>
  <c r="F356" i="4"/>
  <c r="E356" i="4"/>
  <c r="E351" i="4" s="1"/>
  <c r="D356" i="4"/>
  <c r="F355" i="4"/>
  <c r="F354" i="4"/>
  <c r="F353"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06" i="1" s="1"/>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E263" i="4" s="1"/>
  <c r="D264" i="4"/>
  <c r="D263" i="4" s="1"/>
  <c r="F262" i="4"/>
  <c r="F261" i="4"/>
  <c r="F260" i="4"/>
  <c r="E259" i="4"/>
  <c r="D259" i="4"/>
  <c r="F259" i="4" s="1"/>
  <c r="F258" i="4"/>
  <c r="F257" i="4"/>
  <c r="F256" i="4"/>
  <c r="F255" i="4"/>
  <c r="F254" i="4"/>
  <c r="E253" i="4"/>
  <c r="E252" i="4" s="1"/>
  <c r="D253" i="4"/>
  <c r="F253" i="4" s="1"/>
  <c r="F251" i="4"/>
  <c r="F250" i="4"/>
  <c r="F249" i="4"/>
  <c r="F248" i="4"/>
  <c r="F247"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F219" i="4"/>
  <c r="E219" i="4"/>
  <c r="D219" i="4"/>
  <c r="F218" i="4"/>
  <c r="F217" i="4"/>
  <c r="E216" i="4"/>
  <c r="E215" i="4" s="1"/>
  <c r="D216" i="4"/>
  <c r="F216" i="4" s="1"/>
  <c r="D215" i="4"/>
  <c r="F215" i="4" s="1"/>
  <c r="F214" i="4"/>
  <c r="F213" i="4"/>
  <c r="F212" i="4"/>
  <c r="F211" i="4"/>
  <c r="F210" i="4"/>
  <c r="E210" i="4"/>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E152" i="4" s="1"/>
  <c r="D148" i="1" s="1"/>
  <c r="H148" i="1" s="1"/>
  <c r="D159" i="4"/>
  <c r="F158" i="4"/>
  <c r="F157" i="4"/>
  <c r="F156" i="4"/>
  <c r="F155" i="4"/>
  <c r="F154" i="4"/>
  <c r="E153" i="4"/>
  <c r="D153" i="4"/>
  <c r="D152" i="4" s="1"/>
  <c r="F150" i="4"/>
  <c r="F149" i="4"/>
  <c r="F148" i="4"/>
  <c r="F147" i="4"/>
  <c r="F146" i="4"/>
  <c r="F145" i="4"/>
  <c r="F144" i="4"/>
  <c r="F143" i="4"/>
  <c r="F142" i="4"/>
  <c r="F141" i="4"/>
  <c r="F140" i="4"/>
  <c r="E140" i="4"/>
  <c r="D140" i="4"/>
  <c r="E139" i="4"/>
  <c r="F139" i="4" s="1"/>
  <c r="D139" i="4"/>
  <c r="F138" i="4"/>
  <c r="F137" i="4"/>
  <c r="F136" i="4"/>
  <c r="F135" i="4"/>
  <c r="E134" i="4"/>
  <c r="E133" i="4" s="1"/>
  <c r="D134" i="4"/>
  <c r="F132" i="4"/>
  <c r="F131" i="4"/>
  <c r="F130" i="4"/>
  <c r="F129" i="4"/>
  <c r="F128" i="4"/>
  <c r="E128" i="4"/>
  <c r="D128" i="4"/>
  <c r="F127" i="4"/>
  <c r="F126" i="4"/>
  <c r="E125" i="4"/>
  <c r="F125" i="4" s="1"/>
  <c r="D125" i="4"/>
  <c r="D124" i="4" s="1"/>
  <c r="F123" i="4"/>
  <c r="F122" i="4"/>
  <c r="F121" i="4"/>
  <c r="E120" i="4"/>
  <c r="D120" i="4"/>
  <c r="F120" i="4" s="1"/>
  <c r="F119" i="4"/>
  <c r="F118" i="4"/>
  <c r="F117" i="4"/>
  <c r="F116" i="4"/>
  <c r="F115" i="4"/>
  <c r="F114" i="4"/>
  <c r="F113" i="4"/>
  <c r="F112" i="4"/>
  <c r="E112" i="4"/>
  <c r="D112" i="4"/>
  <c r="F111" i="4"/>
  <c r="F110" i="4"/>
  <c r="F109" i="4"/>
  <c r="F108" i="4"/>
  <c r="F107" i="4"/>
  <c r="E107" i="4"/>
  <c r="E106" i="4" s="1"/>
  <c r="D107" i="4"/>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E51" i="4"/>
  <c r="D51" i="4"/>
  <c r="F51" i="4" s="1"/>
  <c r="F49" i="4"/>
  <c r="F48" i="4"/>
  <c r="F47" i="4"/>
  <c r="F46" i="4"/>
  <c r="F45" i="4"/>
  <c r="E45" i="4"/>
  <c r="D45" i="4"/>
  <c r="D44" i="4" s="1"/>
  <c r="F44" i="4" s="1"/>
  <c r="E44" i="4"/>
  <c r="F43" i="4"/>
  <c r="F42" i="4"/>
  <c r="F41" i="4"/>
  <c r="E40" i="4"/>
  <c r="E7" i="4" s="1"/>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6" i="4"/>
  <c r="F15" i="4"/>
  <c r="F14" i="4"/>
  <c r="F13" i="4"/>
  <c r="F12" i="4"/>
  <c r="F11" i="4"/>
  <c r="F10" i="4"/>
  <c r="F9" i="4"/>
  <c r="F8" i="4"/>
  <c r="E8" i="4"/>
  <c r="D8" i="4"/>
  <c r="G36" i="3"/>
  <c r="B36" i="3"/>
  <c r="G35" i="3"/>
  <c r="B35" i="3"/>
  <c r="G34" i="3"/>
  <c r="B34" i="3"/>
  <c r="I33" i="3"/>
  <c r="G33" i="3"/>
  <c r="B33" i="3"/>
  <c r="H32" i="3"/>
  <c r="G32" i="3"/>
  <c r="B32" i="3"/>
  <c r="G31" i="3"/>
  <c r="B31" i="3"/>
  <c r="I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C1578" i="1"/>
  <c r="H1577" i="1"/>
  <c r="G1577" i="1"/>
  <c r="C1577" i="1"/>
  <c r="C1575" i="1"/>
  <c r="C1574" i="1"/>
  <c r="H1573" i="1"/>
  <c r="G1573" i="1"/>
  <c r="C1573" i="1"/>
  <c r="H1572" i="1"/>
  <c r="G1572" i="1"/>
  <c r="C1572" i="1"/>
  <c r="G1571" i="1"/>
  <c r="C1571" i="1"/>
  <c r="H1571" i="1" s="1"/>
  <c r="C1570" i="1"/>
  <c r="H1569" i="1"/>
  <c r="G1569" i="1"/>
  <c r="C1569" i="1"/>
  <c r="H1568" i="1"/>
  <c r="G1568" i="1"/>
  <c r="C1568" i="1"/>
  <c r="C1567" i="1"/>
  <c r="C1566" i="1"/>
  <c r="H1565" i="1"/>
  <c r="G1565" i="1"/>
  <c r="C1565" i="1"/>
  <c r="H1564" i="1"/>
  <c r="G1564" i="1"/>
  <c r="C1564" i="1"/>
  <c r="G1563" i="1"/>
  <c r="C1563" i="1"/>
  <c r="H1563" i="1" s="1"/>
  <c r="C1562" i="1"/>
  <c r="H1561" i="1"/>
  <c r="G1561" i="1"/>
  <c r="C1561" i="1"/>
  <c r="H1560" i="1"/>
  <c r="G1560" i="1"/>
  <c r="C1560" i="1"/>
  <c r="C1559" i="1"/>
  <c r="C1558" i="1"/>
  <c r="H1557" i="1"/>
  <c r="G1557" i="1"/>
  <c r="C1557" i="1"/>
  <c r="H1556" i="1"/>
  <c r="G1556" i="1"/>
  <c r="C1556" i="1"/>
  <c r="G1555" i="1"/>
  <c r="C1555" i="1"/>
  <c r="H1555" i="1" s="1"/>
  <c r="C1554" i="1"/>
  <c r="H1553" i="1"/>
  <c r="G1553" i="1"/>
  <c r="C1553" i="1"/>
  <c r="H1552" i="1"/>
  <c r="G1552" i="1"/>
  <c r="C1552" i="1"/>
  <c r="C1551" i="1"/>
  <c r="C1550" i="1"/>
  <c r="H1549" i="1"/>
  <c r="G1549" i="1"/>
  <c r="C1549" i="1"/>
  <c r="H1548" i="1"/>
  <c r="G1548" i="1"/>
  <c r="C1548" i="1"/>
  <c r="G1547" i="1"/>
  <c r="C1547" i="1"/>
  <c r="H1547" i="1" s="1"/>
  <c r="C1546" i="1"/>
  <c r="H1545" i="1"/>
  <c r="G1545" i="1"/>
  <c r="C1545" i="1"/>
  <c r="H1544" i="1"/>
  <c r="G1544" i="1"/>
  <c r="C1544" i="1"/>
  <c r="C1543" i="1"/>
  <c r="C1542" i="1"/>
  <c r="H1541" i="1"/>
  <c r="G1541" i="1"/>
  <c r="C1541" i="1"/>
  <c r="H1540" i="1"/>
  <c r="G1540" i="1"/>
  <c r="C1540" i="1"/>
  <c r="G1539" i="1"/>
  <c r="C1539" i="1"/>
  <c r="H1539" i="1" s="1"/>
  <c r="C1538" i="1"/>
  <c r="H1537" i="1"/>
  <c r="G1537" i="1"/>
  <c r="C1537" i="1"/>
  <c r="H1536" i="1"/>
  <c r="G1536" i="1"/>
  <c r="C1536" i="1"/>
  <c r="C1535" i="1"/>
  <c r="C1534" i="1"/>
  <c r="H1533" i="1"/>
  <c r="G1533" i="1"/>
  <c r="C1533" i="1"/>
  <c r="H1532" i="1"/>
  <c r="G1532" i="1"/>
  <c r="C1532" i="1"/>
  <c r="G1531" i="1"/>
  <c r="C1531" i="1"/>
  <c r="H1531" i="1" s="1"/>
  <c r="C1530" i="1"/>
  <c r="H1529" i="1"/>
  <c r="G1529" i="1"/>
  <c r="C1529" i="1"/>
  <c r="H1528" i="1"/>
  <c r="G1528" i="1"/>
  <c r="C1528" i="1"/>
  <c r="C1527" i="1"/>
  <c r="C1526" i="1"/>
  <c r="H1525" i="1"/>
  <c r="G1525" i="1"/>
  <c r="C1525" i="1"/>
  <c r="H1524" i="1"/>
  <c r="G1524" i="1"/>
  <c r="C1523" i="1"/>
  <c r="C1522" i="1"/>
  <c r="H1521" i="1"/>
  <c r="G1521" i="1"/>
  <c r="C1521" i="1"/>
  <c r="H1520" i="1"/>
  <c r="C1520" i="1"/>
  <c r="G1520" i="1" s="1"/>
  <c r="C1519" i="1"/>
  <c r="H1516" i="1"/>
  <c r="G1516" i="1"/>
  <c r="C1516" i="1"/>
  <c r="G1515" i="1"/>
  <c r="C1515" i="1"/>
  <c r="H1515" i="1" s="1"/>
  <c r="H1514" i="1"/>
  <c r="C1514" i="1"/>
  <c r="G1514" i="1" s="1"/>
  <c r="H1513" i="1"/>
  <c r="G1513" i="1"/>
  <c r="C1513" i="1"/>
  <c r="G1512" i="1"/>
  <c r="C1512" i="1"/>
  <c r="H1512" i="1" s="1"/>
  <c r="G1511" i="1"/>
  <c r="C1511" i="1"/>
  <c r="H1511" i="1" s="1"/>
  <c r="C1510" i="1"/>
  <c r="G1510" i="1" s="1"/>
  <c r="H1509" i="1"/>
  <c r="C1509" i="1"/>
  <c r="G1509" i="1" s="1"/>
  <c r="H1508" i="1"/>
  <c r="G1508" i="1"/>
  <c r="C1508" i="1"/>
  <c r="G1507" i="1"/>
  <c r="C1507" i="1"/>
  <c r="H1507" i="1" s="1"/>
  <c r="H1506" i="1"/>
  <c r="C1506" i="1"/>
  <c r="G1506" i="1" s="1"/>
  <c r="H1505" i="1"/>
  <c r="G1505" i="1"/>
  <c r="C1505" i="1"/>
  <c r="G1504" i="1"/>
  <c r="C1504" i="1"/>
  <c r="H1504" i="1" s="1"/>
  <c r="C1503" i="1"/>
  <c r="H1503" i="1" s="1"/>
  <c r="C1502" i="1"/>
  <c r="G1502" i="1" s="1"/>
  <c r="H1500" i="1"/>
  <c r="G1500" i="1"/>
  <c r="C1500" i="1"/>
  <c r="H1498" i="1"/>
  <c r="C1498" i="1"/>
  <c r="G1498" i="1" s="1"/>
  <c r="H1497" i="1"/>
  <c r="G1497" i="1"/>
  <c r="C1497" i="1"/>
  <c r="G1496" i="1"/>
  <c r="C1496" i="1"/>
  <c r="H1496" i="1" s="1"/>
  <c r="G1495" i="1"/>
  <c r="C1495" i="1"/>
  <c r="H1495" i="1" s="1"/>
  <c r="H1494" i="1"/>
  <c r="C1494" i="1"/>
  <c r="G1494" i="1" s="1"/>
  <c r="H1493" i="1"/>
  <c r="G1493" i="1"/>
  <c r="C1493" i="1"/>
  <c r="H1492" i="1"/>
  <c r="C1492" i="1"/>
  <c r="G1492" i="1" s="1"/>
  <c r="C1491" i="1"/>
  <c r="G1491" i="1" s="1"/>
  <c r="G1490" i="1"/>
  <c r="C1490" i="1"/>
  <c r="H1490" i="1" s="1"/>
  <c r="H1489" i="1"/>
  <c r="C1489" i="1"/>
  <c r="G1489" i="1" s="1"/>
  <c r="H1488" i="1"/>
  <c r="G1488" i="1"/>
  <c r="C1488" i="1"/>
  <c r="C1487" i="1"/>
  <c r="G1487" i="1" s="1"/>
  <c r="C1486" i="1"/>
  <c r="H1486" i="1" s="1"/>
  <c r="C1485" i="1"/>
  <c r="G1485" i="1" s="1"/>
  <c r="C1484" i="1"/>
  <c r="G1484" i="1" s="1"/>
  <c r="G1482" i="1"/>
  <c r="C1482" i="1"/>
  <c r="H1482" i="1" s="1"/>
  <c r="H1480" i="1"/>
  <c r="G1480" i="1"/>
  <c r="C1480" i="1"/>
  <c r="J1479" i="1"/>
  <c r="H1479" i="1"/>
  <c r="D1479" i="1"/>
  <c r="C1479" i="1"/>
  <c r="G1479" i="1" s="1"/>
  <c r="I1479" i="1" s="1"/>
  <c r="J1478" i="1"/>
  <c r="H1478" i="1"/>
  <c r="D1478" i="1"/>
  <c r="G1478" i="1" s="1"/>
  <c r="C1478" i="1"/>
  <c r="J1477" i="1"/>
  <c r="H1477" i="1"/>
  <c r="D1477" i="1"/>
  <c r="C1477" i="1"/>
  <c r="G1477" i="1" s="1"/>
  <c r="I1477" i="1" s="1"/>
  <c r="J1476" i="1"/>
  <c r="H1476" i="1"/>
  <c r="D1476" i="1"/>
  <c r="G1476" i="1" s="1"/>
  <c r="C1476" i="1"/>
  <c r="H1475" i="1"/>
  <c r="D1475" i="1"/>
  <c r="G1475" i="1" s="1"/>
  <c r="C1475" i="1"/>
  <c r="J1474" i="1"/>
  <c r="H1474" i="1"/>
  <c r="D1474" i="1"/>
  <c r="C1474" i="1"/>
  <c r="J1473" i="1"/>
  <c r="H1473" i="1"/>
  <c r="D1473" i="1"/>
  <c r="G1473" i="1" s="1"/>
  <c r="C1473" i="1"/>
  <c r="J1472" i="1"/>
  <c r="H1472" i="1"/>
  <c r="D1472" i="1"/>
  <c r="C1472" i="1"/>
  <c r="J1471" i="1"/>
  <c r="H1471" i="1"/>
  <c r="D1471" i="1"/>
  <c r="G1471" i="1" s="1"/>
  <c r="C1471" i="1"/>
  <c r="D1470" i="1"/>
  <c r="C1470" i="1"/>
  <c r="D1469" i="1"/>
  <c r="G1469" i="1" s="1"/>
  <c r="C1469" i="1"/>
  <c r="D1468" i="1"/>
  <c r="J1468" i="1" s="1"/>
  <c r="C1468" i="1"/>
  <c r="G1468" i="1" s="1"/>
  <c r="D1467" i="1"/>
  <c r="G1467" i="1" s="1"/>
  <c r="C1467" i="1"/>
  <c r="D1466" i="1"/>
  <c r="J1466" i="1" s="1"/>
  <c r="C1466" i="1"/>
  <c r="G1466" i="1" s="1"/>
  <c r="D1465" i="1"/>
  <c r="G1465" i="1" s="1"/>
  <c r="C1465" i="1"/>
  <c r="D1464" i="1"/>
  <c r="J1464" i="1" s="1"/>
  <c r="C1464" i="1"/>
  <c r="G1464" i="1" s="1"/>
  <c r="D1463" i="1"/>
  <c r="G1463" i="1" s="1"/>
  <c r="C1463" i="1"/>
  <c r="D1462" i="1"/>
  <c r="J1462" i="1" s="1"/>
  <c r="C1462" i="1"/>
  <c r="G1462" i="1" s="1"/>
  <c r="H1461" i="1"/>
  <c r="D1461" i="1"/>
  <c r="C1461" i="1"/>
  <c r="G1461" i="1" s="1"/>
  <c r="J1460" i="1"/>
  <c r="H1460" i="1"/>
  <c r="D1460" i="1"/>
  <c r="G1460" i="1" s="1"/>
  <c r="C1460" i="1"/>
  <c r="J1459" i="1"/>
  <c r="H1459" i="1"/>
  <c r="D1459" i="1"/>
  <c r="C1459" i="1"/>
  <c r="G1459" i="1" s="1"/>
  <c r="I1459" i="1" s="1"/>
  <c r="J1458" i="1"/>
  <c r="H1458" i="1"/>
  <c r="D1458" i="1"/>
  <c r="G1458" i="1" s="1"/>
  <c r="C1458" i="1"/>
  <c r="J1457" i="1"/>
  <c r="H1457" i="1"/>
  <c r="D1457" i="1"/>
  <c r="C1457" i="1"/>
  <c r="G1457" i="1" s="1"/>
  <c r="I1457" i="1" s="1"/>
  <c r="J1456" i="1"/>
  <c r="H1456" i="1"/>
  <c r="D1456" i="1"/>
  <c r="G1456" i="1" s="1"/>
  <c r="C1456" i="1"/>
  <c r="J1455" i="1"/>
  <c r="H1455" i="1"/>
  <c r="D1455" i="1"/>
  <c r="C1455" i="1"/>
  <c r="G1455" i="1" s="1"/>
  <c r="I1455" i="1" s="1"/>
  <c r="H1454" i="1"/>
  <c r="D1454" i="1"/>
  <c r="C1454" i="1"/>
  <c r="D1453" i="1"/>
  <c r="H1453" i="1" s="1"/>
  <c r="C1453" i="1"/>
  <c r="D1452" i="1"/>
  <c r="C1452" i="1"/>
  <c r="D1451" i="1"/>
  <c r="C1451" i="1"/>
  <c r="D1450" i="1"/>
  <c r="C1450" i="1"/>
  <c r="D1449" i="1"/>
  <c r="C1449" i="1"/>
  <c r="D1448" i="1"/>
  <c r="C1448" i="1"/>
  <c r="D1447" i="1"/>
  <c r="C1447" i="1"/>
  <c r="D1446" i="1"/>
  <c r="C1446" i="1"/>
  <c r="G1445" i="1"/>
  <c r="D1445" i="1"/>
  <c r="C1445" i="1"/>
  <c r="H1445" i="1" s="1"/>
  <c r="D1444" i="1"/>
  <c r="C1444" i="1"/>
  <c r="G1444" i="1" s="1"/>
  <c r="D1443" i="1"/>
  <c r="C1443" i="1"/>
  <c r="G1443" i="1" s="1"/>
  <c r="D1442" i="1"/>
  <c r="C1442" i="1"/>
  <c r="G1442" i="1" s="1"/>
  <c r="D1441" i="1"/>
  <c r="C1441" i="1"/>
  <c r="G1441" i="1" s="1"/>
  <c r="G1440" i="1"/>
  <c r="D1440" i="1"/>
  <c r="C1440" i="1"/>
  <c r="G1439" i="1"/>
  <c r="D1439" i="1"/>
  <c r="C1439" i="1"/>
  <c r="D1438" i="1"/>
  <c r="C1438" i="1"/>
  <c r="D1437" i="1"/>
  <c r="C1437" i="1"/>
  <c r="H1437" i="1" s="1"/>
  <c r="D1436" i="1"/>
  <c r="D1434" i="1"/>
  <c r="C1434" i="1"/>
  <c r="H1434" i="1" s="1"/>
  <c r="G1433" i="1"/>
  <c r="D1433" i="1"/>
  <c r="C1433" i="1"/>
  <c r="H1433" i="1" s="1"/>
  <c r="G1432" i="1"/>
  <c r="D1432" i="1"/>
  <c r="C1432" i="1"/>
  <c r="H1432" i="1" s="1"/>
  <c r="D1431" i="1"/>
  <c r="C1431" i="1"/>
  <c r="D1430" i="1"/>
  <c r="C1430" i="1"/>
  <c r="H1430" i="1" s="1"/>
  <c r="G1429" i="1"/>
  <c r="D1429" i="1"/>
  <c r="C1429" i="1"/>
  <c r="H1429" i="1" s="1"/>
  <c r="G1428" i="1"/>
  <c r="D1428" i="1"/>
  <c r="C1428" i="1"/>
  <c r="H1428" i="1" s="1"/>
  <c r="D1427" i="1"/>
  <c r="C1427" i="1"/>
  <c r="D1426" i="1"/>
  <c r="C1426" i="1"/>
  <c r="H1426" i="1" s="1"/>
  <c r="G1425" i="1"/>
  <c r="D1425" i="1"/>
  <c r="C1425" i="1"/>
  <c r="H1425" i="1" s="1"/>
  <c r="G1424" i="1"/>
  <c r="D1424" i="1"/>
  <c r="C1424" i="1"/>
  <c r="H1424" i="1" s="1"/>
  <c r="D1423" i="1"/>
  <c r="D1422" i="1"/>
  <c r="C1422" i="1"/>
  <c r="H1422" i="1" s="1"/>
  <c r="G1421" i="1"/>
  <c r="D1421" i="1"/>
  <c r="C1421" i="1"/>
  <c r="H1421" i="1" s="1"/>
  <c r="G1420" i="1"/>
  <c r="D1420" i="1"/>
  <c r="C1420" i="1"/>
  <c r="H1420" i="1" s="1"/>
  <c r="D1419" i="1"/>
  <c r="C1419" i="1"/>
  <c r="D1418" i="1"/>
  <c r="C1418" i="1"/>
  <c r="H1418" i="1" s="1"/>
  <c r="G1417" i="1"/>
  <c r="D1417" i="1"/>
  <c r="C1417" i="1"/>
  <c r="H1417" i="1" s="1"/>
  <c r="G1416" i="1"/>
  <c r="D1416" i="1"/>
  <c r="C1416" i="1"/>
  <c r="H1416" i="1" s="1"/>
  <c r="D1415" i="1"/>
  <c r="C1415" i="1"/>
  <c r="D1414" i="1"/>
  <c r="C1414" i="1"/>
  <c r="H1414" i="1" s="1"/>
  <c r="G1413" i="1"/>
  <c r="D1413" i="1"/>
  <c r="C1413" i="1"/>
  <c r="H1413" i="1" s="1"/>
  <c r="G1412" i="1"/>
  <c r="D1412" i="1"/>
  <c r="C1412" i="1"/>
  <c r="H1412" i="1" s="1"/>
  <c r="D1411" i="1"/>
  <c r="C1411" i="1"/>
  <c r="D1410" i="1"/>
  <c r="C1410" i="1"/>
  <c r="H1410" i="1" s="1"/>
  <c r="G1409" i="1"/>
  <c r="D1409" i="1"/>
  <c r="C1409" i="1"/>
  <c r="H1409" i="1" s="1"/>
  <c r="D1408" i="1"/>
  <c r="D1407" i="1"/>
  <c r="C1407" i="1"/>
  <c r="D1406" i="1"/>
  <c r="C1406" i="1"/>
  <c r="H1406" i="1" s="1"/>
  <c r="G1405" i="1"/>
  <c r="D1405" i="1"/>
  <c r="C1405" i="1"/>
  <c r="H1405" i="1" s="1"/>
  <c r="G1404" i="1"/>
  <c r="D1404" i="1"/>
  <c r="C1404" i="1"/>
  <c r="H1404" i="1" s="1"/>
  <c r="D1403" i="1"/>
  <c r="C1403" i="1"/>
  <c r="D1402" i="1"/>
  <c r="C1402" i="1"/>
  <c r="H1402" i="1" s="1"/>
  <c r="G1401" i="1"/>
  <c r="D1401" i="1"/>
  <c r="C1401" i="1"/>
  <c r="H1401" i="1" s="1"/>
  <c r="G1400" i="1"/>
  <c r="D1400" i="1"/>
  <c r="C1400" i="1"/>
  <c r="H1400" i="1" s="1"/>
  <c r="D1399" i="1"/>
  <c r="C1399" i="1"/>
  <c r="D1398" i="1"/>
  <c r="C1398" i="1"/>
  <c r="H1398" i="1" s="1"/>
  <c r="G1397" i="1"/>
  <c r="D1397" i="1"/>
  <c r="C1397" i="1"/>
  <c r="H1397" i="1" s="1"/>
  <c r="G1396" i="1"/>
  <c r="D1396" i="1"/>
  <c r="C1396" i="1"/>
  <c r="H1396" i="1" s="1"/>
  <c r="D1395" i="1"/>
  <c r="C1395" i="1"/>
  <c r="D1394" i="1"/>
  <c r="C1394" i="1"/>
  <c r="H1394" i="1" s="1"/>
  <c r="G1393" i="1"/>
  <c r="D1393" i="1"/>
  <c r="C1393" i="1"/>
  <c r="H1393" i="1" s="1"/>
  <c r="G1392" i="1"/>
  <c r="D1392" i="1"/>
  <c r="C1392" i="1"/>
  <c r="H1392" i="1" s="1"/>
  <c r="D1391" i="1"/>
  <c r="C1391" i="1"/>
  <c r="D1390" i="1"/>
  <c r="C1390" i="1"/>
  <c r="H1390" i="1" s="1"/>
  <c r="G1389" i="1"/>
  <c r="D1389" i="1"/>
  <c r="C1389" i="1"/>
  <c r="H1389" i="1" s="1"/>
  <c r="G1388" i="1"/>
  <c r="D1388" i="1"/>
  <c r="C1388" i="1"/>
  <c r="H1388" i="1" s="1"/>
  <c r="D1387" i="1"/>
  <c r="C1387" i="1"/>
  <c r="D1386" i="1"/>
  <c r="C1386" i="1"/>
  <c r="H1386" i="1" s="1"/>
  <c r="G1385" i="1"/>
  <c r="D1385" i="1"/>
  <c r="C1385" i="1"/>
  <c r="H1385" i="1" s="1"/>
  <c r="G1384" i="1"/>
  <c r="D1384" i="1"/>
  <c r="C1384" i="1"/>
  <c r="H1384" i="1" s="1"/>
  <c r="D1383" i="1"/>
  <c r="C1383" i="1"/>
  <c r="D1382" i="1"/>
  <c r="C1382" i="1"/>
  <c r="H1382" i="1" s="1"/>
  <c r="G1381" i="1"/>
  <c r="D1381" i="1"/>
  <c r="C1381" i="1"/>
  <c r="H1381" i="1" s="1"/>
  <c r="G1380" i="1"/>
  <c r="D1380" i="1"/>
  <c r="C1380" i="1"/>
  <c r="H1380" i="1" s="1"/>
  <c r="D1379" i="1"/>
  <c r="C1379" i="1"/>
  <c r="D1378" i="1"/>
  <c r="C1378" i="1"/>
  <c r="H1378" i="1" s="1"/>
  <c r="G1377" i="1"/>
  <c r="D1377" i="1"/>
  <c r="C1377" i="1"/>
  <c r="H1377" i="1" s="1"/>
  <c r="C1376" i="1"/>
  <c r="D1375" i="1"/>
  <c r="C1375" i="1"/>
  <c r="H1375" i="1" s="1"/>
  <c r="G1374" i="1"/>
  <c r="D1374" i="1"/>
  <c r="C1374" i="1"/>
  <c r="H1374" i="1" s="1"/>
  <c r="G1373" i="1"/>
  <c r="D1373" i="1"/>
  <c r="C1373" i="1"/>
  <c r="H1373" i="1" s="1"/>
  <c r="D1372" i="1"/>
  <c r="C1372" i="1"/>
  <c r="D1371" i="1"/>
  <c r="C1371" i="1"/>
  <c r="H1371" i="1" s="1"/>
  <c r="G1370" i="1"/>
  <c r="D1370" i="1"/>
  <c r="C1370" i="1"/>
  <c r="H1370" i="1" s="1"/>
  <c r="G1369" i="1"/>
  <c r="D1369" i="1"/>
  <c r="C1369" i="1"/>
  <c r="H1369" i="1" s="1"/>
  <c r="D1368" i="1"/>
  <c r="C1368" i="1"/>
  <c r="D1367" i="1"/>
  <c r="C1367" i="1"/>
  <c r="H1367" i="1" s="1"/>
  <c r="G1366" i="1"/>
  <c r="D1366" i="1"/>
  <c r="C1366" i="1"/>
  <c r="H1366" i="1" s="1"/>
  <c r="G1365" i="1"/>
  <c r="D1365" i="1"/>
  <c r="C1365" i="1"/>
  <c r="H1365" i="1" s="1"/>
  <c r="D1364" i="1"/>
  <c r="C1364" i="1"/>
  <c r="D1363" i="1"/>
  <c r="C1363" i="1"/>
  <c r="H1363" i="1" s="1"/>
  <c r="G1362" i="1"/>
  <c r="D1362" i="1"/>
  <c r="C1362" i="1"/>
  <c r="H1362" i="1" s="1"/>
  <c r="G1361" i="1"/>
  <c r="D1361" i="1"/>
  <c r="C1361" i="1"/>
  <c r="H1361" i="1" s="1"/>
  <c r="C1360" i="1"/>
  <c r="H1360" i="1" s="1"/>
  <c r="G1359" i="1"/>
  <c r="D1359" i="1"/>
  <c r="C1359" i="1"/>
  <c r="H1359" i="1" s="1"/>
  <c r="G1358" i="1"/>
  <c r="D1358" i="1"/>
  <c r="C1358" i="1"/>
  <c r="H1358" i="1" s="1"/>
  <c r="D1357" i="1"/>
  <c r="C1357" i="1"/>
  <c r="D1356" i="1"/>
  <c r="C1356" i="1"/>
  <c r="H1356" i="1" s="1"/>
  <c r="G1355" i="1"/>
  <c r="D1355" i="1"/>
  <c r="C1355" i="1"/>
  <c r="H1355" i="1" s="1"/>
  <c r="G1354" i="1"/>
  <c r="D1354" i="1"/>
  <c r="C1354" i="1"/>
  <c r="H1354" i="1" s="1"/>
  <c r="D1353" i="1"/>
  <c r="C1353" i="1"/>
  <c r="D1352" i="1"/>
  <c r="C1352" i="1"/>
  <c r="H1352" i="1" s="1"/>
  <c r="G1351" i="1"/>
  <c r="D1351" i="1"/>
  <c r="C1351" i="1"/>
  <c r="H1351" i="1" s="1"/>
  <c r="G1350" i="1"/>
  <c r="D1350" i="1"/>
  <c r="C1350" i="1"/>
  <c r="H1350" i="1" s="1"/>
  <c r="D1349" i="1"/>
  <c r="C1349" i="1"/>
  <c r="D1348" i="1"/>
  <c r="C1348" i="1"/>
  <c r="H1348" i="1" s="1"/>
  <c r="G1347" i="1"/>
  <c r="D1347" i="1"/>
  <c r="C1347" i="1"/>
  <c r="H1347" i="1" s="1"/>
  <c r="G1346" i="1"/>
  <c r="D1346" i="1"/>
  <c r="C1346" i="1"/>
  <c r="H1346" i="1" s="1"/>
  <c r="D1345" i="1"/>
  <c r="C1345" i="1"/>
  <c r="D1344" i="1"/>
  <c r="C1344" i="1"/>
  <c r="H1344" i="1" s="1"/>
  <c r="G1343" i="1"/>
  <c r="D1343" i="1"/>
  <c r="C1343" i="1"/>
  <c r="H1343" i="1" s="1"/>
  <c r="G1342" i="1"/>
  <c r="D1342" i="1"/>
  <c r="C1342" i="1"/>
  <c r="H1342" i="1" s="1"/>
  <c r="D1341" i="1"/>
  <c r="C1341" i="1"/>
  <c r="D1340" i="1"/>
  <c r="C1340" i="1"/>
  <c r="H1340" i="1" s="1"/>
  <c r="G1339" i="1"/>
  <c r="D1339" i="1"/>
  <c r="C1339" i="1"/>
  <c r="H1339" i="1" s="1"/>
  <c r="G1338" i="1"/>
  <c r="D1338" i="1"/>
  <c r="C1338" i="1"/>
  <c r="H1338" i="1" s="1"/>
  <c r="D1337" i="1"/>
  <c r="C1337" i="1"/>
  <c r="D1336" i="1"/>
  <c r="C1336" i="1"/>
  <c r="H1336" i="1" s="1"/>
  <c r="G1335" i="1"/>
  <c r="D1335" i="1"/>
  <c r="C1335" i="1"/>
  <c r="H1335" i="1" s="1"/>
  <c r="H1334" i="1"/>
  <c r="G1334" i="1"/>
  <c r="D1334" i="1"/>
  <c r="C1334" i="1"/>
  <c r="H1333" i="1"/>
  <c r="G1333" i="1"/>
  <c r="D1333" i="1"/>
  <c r="C1333" i="1"/>
  <c r="H1332" i="1"/>
  <c r="G1332" i="1"/>
  <c r="D1332" i="1"/>
  <c r="C1332" i="1"/>
  <c r="H1331" i="1"/>
  <c r="G1331" i="1"/>
  <c r="D1331" i="1"/>
  <c r="C1331" i="1"/>
  <c r="H1330" i="1"/>
  <c r="G1330" i="1"/>
  <c r="D1330" i="1"/>
  <c r="C1330" i="1"/>
  <c r="G1328" i="1"/>
  <c r="D1328" i="1"/>
  <c r="C1328" i="1"/>
  <c r="H1328" i="1" s="1"/>
  <c r="G1327" i="1"/>
  <c r="D1327" i="1"/>
  <c r="C1327" i="1"/>
  <c r="H1327" i="1" s="1"/>
  <c r="G1326" i="1"/>
  <c r="D1326" i="1"/>
  <c r="C1326" i="1"/>
  <c r="H1326" i="1" s="1"/>
  <c r="G1325" i="1"/>
  <c r="D1325" i="1"/>
  <c r="C1325" i="1"/>
  <c r="H1325" i="1" s="1"/>
  <c r="G1324" i="1"/>
  <c r="D1324" i="1"/>
  <c r="C1324" i="1"/>
  <c r="H1324" i="1" s="1"/>
  <c r="G1323" i="1"/>
  <c r="D1323" i="1"/>
  <c r="C1323" i="1"/>
  <c r="H1323" i="1" s="1"/>
  <c r="G1322" i="1"/>
  <c r="D1322" i="1"/>
  <c r="C1322" i="1"/>
  <c r="H1322" i="1" s="1"/>
  <c r="G1321" i="1"/>
  <c r="D1321" i="1"/>
  <c r="C1321" i="1"/>
  <c r="H1321" i="1" s="1"/>
  <c r="G1320" i="1"/>
  <c r="D1320" i="1"/>
  <c r="C1320" i="1"/>
  <c r="H1320" i="1" s="1"/>
  <c r="G1319" i="1"/>
  <c r="D1319" i="1"/>
  <c r="C1319" i="1"/>
  <c r="H1319" i="1" s="1"/>
  <c r="G1318" i="1"/>
  <c r="D1318" i="1"/>
  <c r="C1318" i="1"/>
  <c r="H1318" i="1" s="1"/>
  <c r="G1317" i="1"/>
  <c r="D1317" i="1"/>
  <c r="C1317" i="1"/>
  <c r="H1317" i="1" s="1"/>
  <c r="G1316" i="1"/>
  <c r="D1316" i="1"/>
  <c r="C1316" i="1"/>
  <c r="H1316" i="1" s="1"/>
  <c r="G1315" i="1"/>
  <c r="D1315" i="1"/>
  <c r="C1315" i="1"/>
  <c r="H1315" i="1" s="1"/>
  <c r="G1314" i="1"/>
  <c r="D1314" i="1"/>
  <c r="C1314" i="1"/>
  <c r="H1314" i="1" s="1"/>
  <c r="G1313" i="1"/>
  <c r="D1313" i="1"/>
  <c r="C1313" i="1"/>
  <c r="H1313" i="1" s="1"/>
  <c r="G1312" i="1"/>
  <c r="D1312" i="1"/>
  <c r="C1312" i="1"/>
  <c r="H1312" i="1" s="1"/>
  <c r="G1311" i="1"/>
  <c r="D1311" i="1"/>
  <c r="C1311" i="1"/>
  <c r="H1311" i="1" s="1"/>
  <c r="G1310" i="1"/>
  <c r="D1310" i="1"/>
  <c r="C1310" i="1"/>
  <c r="H1310" i="1" s="1"/>
  <c r="G1309" i="1"/>
  <c r="D1309" i="1"/>
  <c r="C1309" i="1"/>
  <c r="H1309" i="1" s="1"/>
  <c r="G1308" i="1"/>
  <c r="D1308" i="1"/>
  <c r="C1308" i="1"/>
  <c r="H1308" i="1" s="1"/>
  <c r="G1307" i="1"/>
  <c r="D1307" i="1"/>
  <c r="C1307" i="1"/>
  <c r="H1307" i="1" s="1"/>
  <c r="G1306" i="1"/>
  <c r="D1306" i="1"/>
  <c r="C1306" i="1"/>
  <c r="H1306" i="1" s="1"/>
  <c r="G1305" i="1"/>
  <c r="D1305" i="1"/>
  <c r="C1305" i="1"/>
  <c r="H1305" i="1" s="1"/>
  <c r="G1304" i="1"/>
  <c r="C1304" i="1"/>
  <c r="H1304" i="1" s="1"/>
  <c r="D1303" i="1"/>
  <c r="C1303" i="1"/>
  <c r="D1302" i="1"/>
  <c r="C1302" i="1"/>
  <c r="D1301" i="1"/>
  <c r="C1301" i="1"/>
  <c r="D1300" i="1"/>
  <c r="C1300" i="1"/>
  <c r="C1299" i="1"/>
  <c r="D1298" i="1"/>
  <c r="C1298" i="1"/>
  <c r="G1298" i="1" s="1"/>
  <c r="D1297" i="1"/>
  <c r="C1297" i="1"/>
  <c r="H1296" i="1"/>
  <c r="D1296" i="1"/>
  <c r="C1296" i="1"/>
  <c r="G1296" i="1" s="1"/>
  <c r="H1295" i="1"/>
  <c r="D1295" i="1"/>
  <c r="C1295" i="1"/>
  <c r="G1295" i="1" s="1"/>
  <c r="D1294" i="1"/>
  <c r="C1294" i="1"/>
  <c r="G1294" i="1" s="1"/>
  <c r="D1293" i="1"/>
  <c r="C1293" i="1"/>
  <c r="H1292" i="1"/>
  <c r="D1292" i="1"/>
  <c r="C1292" i="1"/>
  <c r="G1292" i="1" s="1"/>
  <c r="H1291" i="1"/>
  <c r="D1291" i="1"/>
  <c r="C1291" i="1"/>
  <c r="G1291" i="1" s="1"/>
  <c r="D1290" i="1"/>
  <c r="C1290" i="1"/>
  <c r="G1290" i="1" s="1"/>
  <c r="D1289" i="1"/>
  <c r="C1289" i="1"/>
  <c r="H1288" i="1"/>
  <c r="D1288" i="1"/>
  <c r="C1288" i="1"/>
  <c r="G1288" i="1" s="1"/>
  <c r="H1287" i="1"/>
  <c r="D1287" i="1"/>
  <c r="C1287" i="1"/>
  <c r="G1287" i="1" s="1"/>
  <c r="D1286" i="1"/>
  <c r="C1286" i="1"/>
  <c r="G1286" i="1" s="1"/>
  <c r="D1285" i="1"/>
  <c r="C1285" i="1"/>
  <c r="H1284" i="1"/>
  <c r="D1284" i="1"/>
  <c r="C1284" i="1"/>
  <c r="G1284" i="1" s="1"/>
  <c r="H1283" i="1"/>
  <c r="D1283" i="1"/>
  <c r="C1283" i="1"/>
  <c r="G1283" i="1" s="1"/>
  <c r="D1282" i="1"/>
  <c r="C1282" i="1"/>
  <c r="G1282" i="1" s="1"/>
  <c r="D1281" i="1"/>
  <c r="C1281" i="1"/>
  <c r="H1280" i="1"/>
  <c r="D1280" i="1"/>
  <c r="C1280" i="1"/>
  <c r="G1280" i="1" s="1"/>
  <c r="H1279" i="1"/>
  <c r="D1279" i="1"/>
  <c r="C1279" i="1"/>
  <c r="G1279" i="1" s="1"/>
  <c r="D1278" i="1"/>
  <c r="C1278" i="1"/>
  <c r="G1278" i="1" s="1"/>
  <c r="D1277" i="1"/>
  <c r="C1277" i="1"/>
  <c r="H1276" i="1"/>
  <c r="D1276" i="1"/>
  <c r="C1276" i="1"/>
  <c r="G1276" i="1" s="1"/>
  <c r="H1275" i="1"/>
  <c r="D1275" i="1"/>
  <c r="C1275" i="1"/>
  <c r="G1275" i="1" s="1"/>
  <c r="D1274" i="1"/>
  <c r="C1274" i="1"/>
  <c r="G1274" i="1" s="1"/>
  <c r="D1273" i="1"/>
  <c r="C1273" i="1"/>
  <c r="H1272" i="1"/>
  <c r="D1272" i="1"/>
  <c r="C1272" i="1"/>
  <c r="G1272" i="1" s="1"/>
  <c r="H1271" i="1"/>
  <c r="D1271" i="1"/>
  <c r="C1271" i="1"/>
  <c r="G1271" i="1" s="1"/>
  <c r="D1270" i="1"/>
  <c r="C1270" i="1"/>
  <c r="G1270" i="1" s="1"/>
  <c r="D1269" i="1"/>
  <c r="C1269" i="1"/>
  <c r="H1268" i="1"/>
  <c r="D1268" i="1"/>
  <c r="C1268" i="1"/>
  <c r="G1268" i="1" s="1"/>
  <c r="H1267" i="1"/>
  <c r="D1267" i="1"/>
  <c r="C1267" i="1"/>
  <c r="G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G1244" i="1"/>
  <c r="D1244" i="1"/>
  <c r="C1244" i="1"/>
  <c r="H1244" i="1" s="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2" i="1"/>
  <c r="G1222" i="1"/>
  <c r="D1222" i="1"/>
  <c r="C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3"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D1133" i="1"/>
  <c r="H1133" i="1" s="1"/>
  <c r="C1133" i="1"/>
  <c r="D1132" i="1"/>
  <c r="H1132" i="1" s="1"/>
  <c r="C1132" i="1"/>
  <c r="G1131" i="1"/>
  <c r="D1131" i="1"/>
  <c r="H1131" i="1" s="1"/>
  <c r="C1131" i="1"/>
  <c r="G1130" i="1"/>
  <c r="D1130" i="1"/>
  <c r="H1130" i="1" s="1"/>
  <c r="C1130" i="1"/>
  <c r="D1129" i="1"/>
  <c r="H1129" i="1" s="1"/>
  <c r="C1129" i="1"/>
  <c r="D1128" i="1"/>
  <c r="H1128" i="1" s="1"/>
  <c r="C1128" i="1"/>
  <c r="G1127" i="1"/>
  <c r="D1127" i="1"/>
  <c r="H1127" i="1" s="1"/>
  <c r="C1127" i="1"/>
  <c r="G1126" i="1"/>
  <c r="D1126" i="1"/>
  <c r="H1126" i="1" s="1"/>
  <c r="C1126" i="1"/>
  <c r="D1125" i="1"/>
  <c r="H1125" i="1" s="1"/>
  <c r="C1125" i="1"/>
  <c r="D1124" i="1"/>
  <c r="H1124" i="1" s="1"/>
  <c r="C1124" i="1"/>
  <c r="G1123" i="1"/>
  <c r="D1123" i="1"/>
  <c r="H1123" i="1" s="1"/>
  <c r="C1123" i="1"/>
  <c r="G1122" i="1"/>
  <c r="D1122" i="1"/>
  <c r="H1122" i="1" s="1"/>
  <c r="C1122" i="1"/>
  <c r="D1121" i="1"/>
  <c r="H1121" i="1" s="1"/>
  <c r="C1121" i="1"/>
  <c r="D1120" i="1"/>
  <c r="H1120" i="1" s="1"/>
  <c r="C1120" i="1"/>
  <c r="G1119" i="1"/>
  <c r="D1119" i="1"/>
  <c r="H1119" i="1" s="1"/>
  <c r="C1119" i="1"/>
  <c r="G1118" i="1"/>
  <c r="D1118" i="1"/>
  <c r="H1118" i="1" s="1"/>
  <c r="C1118" i="1"/>
  <c r="D1117" i="1"/>
  <c r="H1117" i="1" s="1"/>
  <c r="C1117" i="1"/>
  <c r="D1116" i="1"/>
  <c r="H1116" i="1" s="1"/>
  <c r="C1116" i="1"/>
  <c r="G1115" i="1"/>
  <c r="D1115" i="1"/>
  <c r="H1115" i="1" s="1"/>
  <c r="C1115" i="1"/>
  <c r="G1114" i="1"/>
  <c r="D1114" i="1"/>
  <c r="H1114" i="1" s="1"/>
  <c r="C1114" i="1"/>
  <c r="D1113" i="1"/>
  <c r="H1113" i="1" s="1"/>
  <c r="C1113" i="1"/>
  <c r="D1112" i="1"/>
  <c r="H1112" i="1" s="1"/>
  <c r="C1112" i="1"/>
  <c r="G1111" i="1"/>
  <c r="D1111" i="1"/>
  <c r="H1111" i="1" s="1"/>
  <c r="C1111" i="1"/>
  <c r="G1110" i="1"/>
  <c r="D1110" i="1"/>
  <c r="H1110" i="1" s="1"/>
  <c r="C1110" i="1"/>
  <c r="D1109" i="1"/>
  <c r="H1109" i="1" s="1"/>
  <c r="C1109" i="1"/>
  <c r="D1108" i="1"/>
  <c r="H1108" i="1" s="1"/>
  <c r="C1108" i="1"/>
  <c r="G1107" i="1"/>
  <c r="D1107" i="1"/>
  <c r="H1107" i="1" s="1"/>
  <c r="C1107" i="1"/>
  <c r="G1106" i="1"/>
  <c r="D1106" i="1"/>
  <c r="H1106" i="1" s="1"/>
  <c r="C1106" i="1"/>
  <c r="D1105" i="1"/>
  <c r="H1105" i="1" s="1"/>
  <c r="C1105" i="1"/>
  <c r="D1104" i="1"/>
  <c r="H1104" i="1" s="1"/>
  <c r="C1104" i="1"/>
  <c r="G1103" i="1"/>
  <c r="D1103" i="1"/>
  <c r="H1103" i="1" s="1"/>
  <c r="C1103" i="1"/>
  <c r="G1102" i="1"/>
  <c r="D1102" i="1"/>
  <c r="H1102" i="1" s="1"/>
  <c r="C1102" i="1"/>
  <c r="D1101" i="1"/>
  <c r="H1101" i="1" s="1"/>
  <c r="C1101" i="1"/>
  <c r="D1100" i="1"/>
  <c r="H1100" i="1" s="1"/>
  <c r="C1100" i="1"/>
  <c r="G1099" i="1"/>
  <c r="D1099" i="1"/>
  <c r="H1099" i="1" s="1"/>
  <c r="C1099" i="1"/>
  <c r="G1098" i="1"/>
  <c r="D1098" i="1"/>
  <c r="H1098" i="1" s="1"/>
  <c r="C1098" i="1"/>
  <c r="D1097" i="1"/>
  <c r="H1097" i="1" s="1"/>
  <c r="C1097" i="1"/>
  <c r="D1096" i="1"/>
  <c r="G1095" i="1"/>
  <c r="D1095" i="1"/>
  <c r="H1095" i="1" s="1"/>
  <c r="C1095" i="1"/>
  <c r="D1094" i="1"/>
  <c r="H1094" i="1" s="1"/>
  <c r="C1094" i="1"/>
  <c r="D1093" i="1"/>
  <c r="H1093" i="1" s="1"/>
  <c r="C1093" i="1"/>
  <c r="G1092" i="1"/>
  <c r="D1092" i="1"/>
  <c r="H1092" i="1" s="1"/>
  <c r="C1092" i="1"/>
  <c r="G1091" i="1"/>
  <c r="D1091" i="1"/>
  <c r="H1091" i="1" s="1"/>
  <c r="C1091" i="1"/>
  <c r="D1090" i="1"/>
  <c r="H1090" i="1" s="1"/>
  <c r="C1090" i="1"/>
  <c r="D1089" i="1"/>
  <c r="H1089" i="1" s="1"/>
  <c r="C1089" i="1"/>
  <c r="G1088" i="1"/>
  <c r="D1088" i="1"/>
  <c r="H1088" i="1" s="1"/>
  <c r="C1088" i="1"/>
  <c r="G1087" i="1"/>
  <c r="D1087" i="1"/>
  <c r="H1087" i="1" s="1"/>
  <c r="C1087" i="1"/>
  <c r="D1086" i="1"/>
  <c r="H1086" i="1" s="1"/>
  <c r="C1086" i="1"/>
  <c r="D1085" i="1"/>
  <c r="H1085" i="1" s="1"/>
  <c r="C1085" i="1"/>
  <c r="G1084" i="1"/>
  <c r="D1084" i="1"/>
  <c r="H1084" i="1" s="1"/>
  <c r="C1084" i="1"/>
  <c r="G1083" i="1"/>
  <c r="D1083" i="1"/>
  <c r="H1083" i="1" s="1"/>
  <c r="C1083" i="1"/>
  <c r="D1082" i="1"/>
  <c r="H1082" i="1" s="1"/>
  <c r="C1082" i="1"/>
  <c r="D1081" i="1"/>
  <c r="H1081" i="1" s="1"/>
  <c r="C1081" i="1"/>
  <c r="G1080" i="1"/>
  <c r="D1080" i="1"/>
  <c r="H1080" i="1" s="1"/>
  <c r="C1080" i="1"/>
  <c r="G1079" i="1"/>
  <c r="D1079" i="1"/>
  <c r="H1079" i="1" s="1"/>
  <c r="C1079" i="1"/>
  <c r="D1078" i="1"/>
  <c r="H1078" i="1" s="1"/>
  <c r="C1078" i="1"/>
  <c r="D1077" i="1"/>
  <c r="H1077" i="1" s="1"/>
  <c r="C1077" i="1"/>
  <c r="G1076" i="1"/>
  <c r="D1076" i="1"/>
  <c r="H1076" i="1" s="1"/>
  <c r="C1076" i="1"/>
  <c r="G1075" i="1"/>
  <c r="D1075" i="1"/>
  <c r="H1075" i="1" s="1"/>
  <c r="C1075" i="1"/>
  <c r="D1074" i="1"/>
  <c r="H1074" i="1" s="1"/>
  <c r="C1074" i="1"/>
  <c r="D1073" i="1"/>
  <c r="H1073" i="1" s="1"/>
  <c r="C1073" i="1"/>
  <c r="G1072" i="1"/>
  <c r="D1072" i="1"/>
  <c r="H1072" i="1" s="1"/>
  <c r="C1072" i="1"/>
  <c r="G1071" i="1"/>
  <c r="D1071" i="1"/>
  <c r="H1071" i="1" s="1"/>
  <c r="C1071" i="1"/>
  <c r="D1070" i="1"/>
  <c r="H1070" i="1" s="1"/>
  <c r="C1070" i="1"/>
  <c r="D1069" i="1"/>
  <c r="H1069" i="1" s="1"/>
  <c r="C1069" i="1"/>
  <c r="G1068" i="1"/>
  <c r="D1068" i="1"/>
  <c r="H1068" i="1" s="1"/>
  <c r="C1068" i="1"/>
  <c r="G1067" i="1"/>
  <c r="D1067" i="1"/>
  <c r="H1067" i="1" s="1"/>
  <c r="C1067" i="1"/>
  <c r="D1066" i="1"/>
  <c r="H1066" i="1" s="1"/>
  <c r="C1066" i="1"/>
  <c r="C1065" i="1"/>
  <c r="G1064" i="1"/>
  <c r="D1064" i="1"/>
  <c r="H1064" i="1" s="1"/>
  <c r="C1064" i="1"/>
  <c r="G1063" i="1"/>
  <c r="D1063" i="1"/>
  <c r="H1063" i="1" s="1"/>
  <c r="C1063" i="1"/>
  <c r="D1062" i="1"/>
  <c r="H1062" i="1" s="1"/>
  <c r="C1062" i="1"/>
  <c r="D1061" i="1"/>
  <c r="H1061" i="1" s="1"/>
  <c r="C1061" i="1"/>
  <c r="G1060" i="1"/>
  <c r="D1060" i="1"/>
  <c r="H1060" i="1" s="1"/>
  <c r="C1060" i="1"/>
  <c r="G1059" i="1"/>
  <c r="D1059" i="1"/>
  <c r="H1059" i="1" s="1"/>
  <c r="C1059" i="1"/>
  <c r="D1058" i="1"/>
  <c r="H1058" i="1" s="1"/>
  <c r="C1058" i="1"/>
  <c r="D1057" i="1"/>
  <c r="H1057" i="1" s="1"/>
  <c r="C1057" i="1"/>
  <c r="G1056" i="1"/>
  <c r="D1056" i="1"/>
  <c r="H1056" i="1" s="1"/>
  <c r="C1056" i="1"/>
  <c r="G1055" i="1"/>
  <c r="D1055" i="1"/>
  <c r="H1055" i="1" s="1"/>
  <c r="C1055" i="1"/>
  <c r="D1054" i="1"/>
  <c r="H1054" i="1" s="1"/>
  <c r="C1054" i="1"/>
  <c r="D1053" i="1"/>
  <c r="H1053" i="1" s="1"/>
  <c r="C1053" i="1"/>
  <c r="G1052" i="1"/>
  <c r="D1052" i="1"/>
  <c r="H1052" i="1" s="1"/>
  <c r="C1052" i="1"/>
  <c r="G1051" i="1"/>
  <c r="D1051" i="1"/>
  <c r="H1051" i="1" s="1"/>
  <c r="C1051" i="1"/>
  <c r="D1050" i="1"/>
  <c r="H1050" i="1" s="1"/>
  <c r="C1050" i="1"/>
  <c r="D1049" i="1"/>
  <c r="H1049" i="1" s="1"/>
  <c r="C1049" i="1"/>
  <c r="G1048" i="1"/>
  <c r="D1048" i="1"/>
  <c r="H1048" i="1" s="1"/>
  <c r="C1048" i="1"/>
  <c r="D1047" i="1"/>
  <c r="G1045" i="1"/>
  <c r="D1045" i="1"/>
  <c r="H1045" i="1" s="1"/>
  <c r="C1045" i="1"/>
  <c r="D1044" i="1"/>
  <c r="H1044" i="1" s="1"/>
  <c r="C1044" i="1"/>
  <c r="D1043" i="1"/>
  <c r="H1043" i="1" s="1"/>
  <c r="C1043" i="1"/>
  <c r="G1042" i="1"/>
  <c r="D1042" i="1"/>
  <c r="H1042" i="1" s="1"/>
  <c r="C1042" i="1"/>
  <c r="G1041" i="1"/>
  <c r="D1041" i="1"/>
  <c r="H1041" i="1" s="1"/>
  <c r="C1041" i="1"/>
  <c r="D1040" i="1"/>
  <c r="H1040" i="1" s="1"/>
  <c r="C1040" i="1"/>
  <c r="D1039" i="1"/>
  <c r="H1039" i="1" s="1"/>
  <c r="C1039" i="1"/>
  <c r="G1038" i="1"/>
  <c r="D1038" i="1"/>
  <c r="H1038" i="1" s="1"/>
  <c r="C1038" i="1"/>
  <c r="G1037" i="1"/>
  <c r="D1037" i="1"/>
  <c r="H1037" i="1" s="1"/>
  <c r="C1037" i="1"/>
  <c r="D1036" i="1"/>
  <c r="H1036" i="1" s="1"/>
  <c r="C1036" i="1"/>
  <c r="D1035" i="1"/>
  <c r="H1035" i="1" s="1"/>
  <c r="C1035" i="1"/>
  <c r="G1034" i="1"/>
  <c r="D1034" i="1"/>
  <c r="H1034" i="1" s="1"/>
  <c r="C1034" i="1"/>
  <c r="G1033" i="1"/>
  <c r="D1033" i="1"/>
  <c r="H1033" i="1" s="1"/>
  <c r="C1033" i="1"/>
  <c r="D1032" i="1"/>
  <c r="H1032" i="1" s="1"/>
  <c r="C1032" i="1"/>
  <c r="D1031" i="1"/>
  <c r="H1031" i="1" s="1"/>
  <c r="C1031" i="1"/>
  <c r="G1030" i="1"/>
  <c r="D1030" i="1"/>
  <c r="H1030" i="1" s="1"/>
  <c r="C1030" i="1"/>
  <c r="G1029" i="1"/>
  <c r="D1029" i="1"/>
  <c r="H1029" i="1" s="1"/>
  <c r="C1029" i="1"/>
  <c r="D1028" i="1"/>
  <c r="H1028" i="1" s="1"/>
  <c r="C1028" i="1"/>
  <c r="D1027" i="1"/>
  <c r="H1027" i="1" s="1"/>
  <c r="C1027" i="1"/>
  <c r="G1026" i="1"/>
  <c r="D1026" i="1"/>
  <c r="H1026" i="1" s="1"/>
  <c r="C1026" i="1"/>
  <c r="G1025" i="1"/>
  <c r="D1025" i="1"/>
  <c r="H1025" i="1" s="1"/>
  <c r="C1025" i="1"/>
  <c r="D1024" i="1"/>
  <c r="H1024" i="1" s="1"/>
  <c r="C1024" i="1"/>
  <c r="D1023" i="1"/>
  <c r="H1023" i="1" s="1"/>
  <c r="C1023" i="1"/>
  <c r="G1022" i="1"/>
  <c r="D1022" i="1"/>
  <c r="H1022" i="1" s="1"/>
  <c r="C1022" i="1"/>
  <c r="G1021" i="1"/>
  <c r="D1021" i="1"/>
  <c r="H1021" i="1" s="1"/>
  <c r="C1021" i="1"/>
  <c r="D1020" i="1"/>
  <c r="H1020" i="1" s="1"/>
  <c r="C1020" i="1"/>
  <c r="D1019" i="1"/>
  <c r="H1019" i="1" s="1"/>
  <c r="C1019" i="1"/>
  <c r="G1018" i="1"/>
  <c r="D1018" i="1"/>
  <c r="H1018" i="1" s="1"/>
  <c r="C1018" i="1"/>
  <c r="G1017" i="1"/>
  <c r="D1017" i="1"/>
  <c r="H1017" i="1" s="1"/>
  <c r="C1017" i="1"/>
  <c r="D1016" i="1"/>
  <c r="H1016" i="1" s="1"/>
  <c r="C1016" i="1"/>
  <c r="D1015" i="1"/>
  <c r="H1015" i="1" s="1"/>
  <c r="C1015" i="1"/>
  <c r="G1014" i="1"/>
  <c r="D1014" i="1"/>
  <c r="H1014" i="1" s="1"/>
  <c r="C1014" i="1"/>
  <c r="G1013" i="1"/>
  <c r="D1013" i="1"/>
  <c r="H1013" i="1" s="1"/>
  <c r="C1013" i="1"/>
  <c r="D1012" i="1"/>
  <c r="H1012" i="1" s="1"/>
  <c r="C1012" i="1"/>
  <c r="D1011" i="1"/>
  <c r="H1011" i="1" s="1"/>
  <c r="C1011" i="1"/>
  <c r="G1010" i="1"/>
  <c r="D1010" i="1"/>
  <c r="H1010" i="1" s="1"/>
  <c r="C1010" i="1"/>
  <c r="G1009" i="1"/>
  <c r="D1009" i="1"/>
  <c r="H1009" i="1" s="1"/>
  <c r="C1009" i="1"/>
  <c r="D1008" i="1"/>
  <c r="H1008" i="1" s="1"/>
  <c r="C1008" i="1"/>
  <c r="D1007" i="1"/>
  <c r="H1007" i="1" s="1"/>
  <c r="C1007" i="1"/>
  <c r="G1006" i="1"/>
  <c r="D1006" i="1"/>
  <c r="H1006" i="1" s="1"/>
  <c r="C1006" i="1"/>
  <c r="G1005" i="1"/>
  <c r="D1005" i="1"/>
  <c r="H1005" i="1" s="1"/>
  <c r="C1005" i="1"/>
  <c r="D1004" i="1"/>
  <c r="H1004" i="1" s="1"/>
  <c r="C1004" i="1"/>
  <c r="D1003" i="1"/>
  <c r="H1003" i="1" s="1"/>
  <c r="C1003" i="1"/>
  <c r="G1002" i="1"/>
  <c r="D1002" i="1"/>
  <c r="H1002" i="1" s="1"/>
  <c r="C1002" i="1"/>
  <c r="G1001" i="1"/>
  <c r="D1001" i="1"/>
  <c r="H1001" i="1" s="1"/>
  <c r="C1001" i="1"/>
  <c r="D1000" i="1"/>
  <c r="H1000" i="1" s="1"/>
  <c r="C1000" i="1"/>
  <c r="D999" i="1"/>
  <c r="H999" i="1" s="1"/>
  <c r="C999" i="1"/>
  <c r="G998" i="1"/>
  <c r="D998" i="1"/>
  <c r="H998" i="1" s="1"/>
  <c r="C998" i="1"/>
  <c r="G997" i="1"/>
  <c r="D997" i="1"/>
  <c r="H997" i="1" s="1"/>
  <c r="C997" i="1"/>
  <c r="D996" i="1"/>
  <c r="H996" i="1" s="1"/>
  <c r="C996" i="1"/>
  <c r="D995" i="1"/>
  <c r="H995" i="1" s="1"/>
  <c r="C995" i="1"/>
  <c r="G994" i="1"/>
  <c r="D994" i="1"/>
  <c r="H994" i="1" s="1"/>
  <c r="C994" i="1"/>
  <c r="G993" i="1"/>
  <c r="D993" i="1"/>
  <c r="H993" i="1" s="1"/>
  <c r="C993" i="1"/>
  <c r="D992" i="1"/>
  <c r="H992" i="1" s="1"/>
  <c r="C992" i="1"/>
  <c r="D991" i="1"/>
  <c r="H991" i="1" s="1"/>
  <c r="C991" i="1"/>
  <c r="G990" i="1"/>
  <c r="D990" i="1"/>
  <c r="H990" i="1" s="1"/>
  <c r="C990" i="1"/>
  <c r="G989" i="1"/>
  <c r="D989" i="1"/>
  <c r="H989" i="1" s="1"/>
  <c r="C989" i="1"/>
  <c r="D988" i="1"/>
  <c r="H988" i="1" s="1"/>
  <c r="C988" i="1"/>
  <c r="D987" i="1"/>
  <c r="H987" i="1" s="1"/>
  <c r="C987" i="1"/>
  <c r="G986" i="1"/>
  <c r="D986" i="1"/>
  <c r="H986" i="1" s="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H649" i="1" s="1"/>
  <c r="C649" i="1"/>
  <c r="H648" i="1"/>
  <c r="G648" i="1"/>
  <c r="D648" i="1"/>
  <c r="C648" i="1"/>
  <c r="G647" i="1"/>
  <c r="D647" i="1"/>
  <c r="H647" i="1" s="1"/>
  <c r="C647" i="1"/>
  <c r="H646" i="1"/>
  <c r="G646" i="1"/>
  <c r="D646" i="1"/>
  <c r="C646" i="1"/>
  <c r="C645" i="1"/>
  <c r="H644" i="1"/>
  <c r="D644" i="1"/>
  <c r="G644" i="1" s="1"/>
  <c r="C644" i="1"/>
  <c r="H643" i="1"/>
  <c r="D643" i="1"/>
  <c r="G643" i="1" s="1"/>
  <c r="C643" i="1"/>
  <c r="H642" i="1"/>
  <c r="D642" i="1"/>
  <c r="G642" i="1" s="1"/>
  <c r="C642" i="1"/>
  <c r="H641" i="1"/>
  <c r="G641" i="1"/>
  <c r="D641" i="1"/>
  <c r="C641" i="1"/>
  <c r="C638" i="1"/>
  <c r="C637" i="1"/>
  <c r="D632" i="1"/>
  <c r="H632" i="1" s="1"/>
  <c r="C632" i="1"/>
  <c r="D631" i="1"/>
  <c r="H631" i="1" s="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C413" i="1"/>
  <c r="C412" i="1"/>
  <c r="C411" i="1"/>
  <c r="D406" i="1"/>
  <c r="H406" i="1" s="1"/>
  <c r="C406" i="1"/>
  <c r="H405" i="1"/>
  <c r="G405" i="1"/>
  <c r="D405" i="1"/>
  <c r="C405" i="1"/>
  <c r="G404"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G367" i="1"/>
  <c r="D367" i="1"/>
  <c r="H367" i="1" s="1"/>
  <c r="C367" i="1"/>
  <c r="H366" i="1"/>
  <c r="G366" i="1"/>
  <c r="D366" i="1"/>
  <c r="C366" i="1"/>
  <c r="H365" i="1"/>
  <c r="D365" i="1"/>
  <c r="G365" i="1" s="1"/>
  <c r="C365"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H308" i="1" s="1"/>
  <c r="C308" i="1"/>
  <c r="D307" i="1"/>
  <c r="H307" i="1" s="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D292" i="1"/>
  <c r="G292" i="1" s="1"/>
  <c r="C292" i="1"/>
  <c r="H291" i="1"/>
  <c r="G291" i="1"/>
  <c r="D291" i="1"/>
  <c r="C291" i="1"/>
  <c r="G290" i="1"/>
  <c r="D290" i="1"/>
  <c r="H290" i="1" s="1"/>
  <c r="C290" i="1"/>
  <c r="D289" i="1"/>
  <c r="H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D259" i="1"/>
  <c r="H259" i="1" s="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G209" i="1"/>
  <c r="D209" i="1"/>
  <c r="H209" i="1" s="1"/>
  <c r="C209" i="1"/>
  <c r="H208" i="1"/>
  <c r="G208" i="1"/>
  <c r="D208" i="1"/>
  <c r="C208" i="1"/>
  <c r="G207" i="1"/>
  <c r="D207" i="1"/>
  <c r="H207" i="1" s="1"/>
  <c r="C207" i="1"/>
  <c r="G206" i="1"/>
  <c r="D206" i="1"/>
  <c r="H206" i="1" s="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D191" i="1"/>
  <c r="G191" i="1" s="1"/>
  <c r="C191" i="1"/>
  <c r="H190" i="1"/>
  <c r="G190" i="1"/>
  <c r="D190" i="1"/>
  <c r="C190" i="1"/>
  <c r="H189" i="1"/>
  <c r="D189" i="1"/>
  <c r="G189" i="1" s="1"/>
  <c r="C189" i="1"/>
  <c r="H188" i="1"/>
  <c r="D188" i="1"/>
  <c r="G188" i="1" s="1"/>
  <c r="C188" i="1"/>
  <c r="H187" i="1"/>
  <c r="G187" i="1"/>
  <c r="D187" i="1"/>
  <c r="C187" i="1"/>
  <c r="H186" i="1"/>
  <c r="G186" i="1"/>
  <c r="D186" i="1"/>
  <c r="C186" i="1"/>
  <c r="H185" i="1"/>
  <c r="G185" i="1"/>
  <c r="D185" i="1"/>
  <c r="C185" i="1"/>
  <c r="D184" i="1"/>
  <c r="G184" i="1" s="1"/>
  <c r="C184" i="1"/>
  <c r="H183" i="1"/>
  <c r="D183" i="1"/>
  <c r="G183" i="1" s="1"/>
  <c r="C183" i="1"/>
  <c r="H182" i="1"/>
  <c r="G182" i="1"/>
  <c r="D182" i="1"/>
  <c r="C182" i="1"/>
  <c r="H181" i="1"/>
  <c r="G181" i="1"/>
  <c r="D181" i="1"/>
  <c r="C181" i="1"/>
  <c r="H180" i="1"/>
  <c r="G180" i="1"/>
  <c r="D180" i="1"/>
  <c r="C180" i="1"/>
  <c r="H179" i="1"/>
  <c r="G179" i="1"/>
  <c r="D179" i="1"/>
  <c r="C179" i="1"/>
  <c r="H178" i="1"/>
  <c r="D178" i="1"/>
  <c r="G178" i="1" s="1"/>
  <c r="C178" i="1"/>
  <c r="H177" i="1"/>
  <c r="G177" i="1"/>
  <c r="D177" i="1"/>
  <c r="C177" i="1"/>
  <c r="H176" i="1"/>
  <c r="D176" i="1"/>
  <c r="G176" i="1" s="1"/>
  <c r="C176" i="1"/>
  <c r="H175" i="1"/>
  <c r="G175" i="1"/>
  <c r="D175" i="1"/>
  <c r="C175" i="1"/>
  <c r="H174" i="1"/>
  <c r="G174" i="1"/>
  <c r="D174" i="1"/>
  <c r="C174" i="1"/>
  <c r="D173" i="1"/>
  <c r="G173" i="1" s="1"/>
  <c r="C173" i="1"/>
  <c r="H172" i="1"/>
  <c r="G172" i="1"/>
  <c r="D172" i="1"/>
  <c r="C172" i="1"/>
  <c r="H171" i="1"/>
  <c r="G171" i="1"/>
  <c r="D171" i="1"/>
  <c r="C171" i="1"/>
  <c r="H170" i="1"/>
  <c r="G170" i="1"/>
  <c r="D170" i="1"/>
  <c r="C170" i="1"/>
  <c r="H169" i="1"/>
  <c r="D169" i="1"/>
  <c r="G169" i="1" s="1"/>
  <c r="C169" i="1"/>
  <c r="H168" i="1"/>
  <c r="D168" i="1"/>
  <c r="G168" i="1" s="1"/>
  <c r="C168" i="1"/>
  <c r="D167" i="1"/>
  <c r="G167" i="1" s="1"/>
  <c r="C167" i="1"/>
  <c r="H166" i="1"/>
  <c r="G166" i="1"/>
  <c r="D166" i="1"/>
  <c r="C166" i="1"/>
  <c r="D165" i="1"/>
  <c r="G165" i="1" s="1"/>
  <c r="C165" i="1"/>
  <c r="H164" i="1"/>
  <c r="G164" i="1"/>
  <c r="D164" i="1"/>
  <c r="C164" i="1"/>
  <c r="H163" i="1"/>
  <c r="G163" i="1"/>
  <c r="D163" i="1"/>
  <c r="C163" i="1"/>
  <c r="D162" i="1"/>
  <c r="H162" i="1" s="1"/>
  <c r="C162" i="1"/>
  <c r="G161" i="1"/>
  <c r="D161" i="1"/>
  <c r="H161" i="1" s="1"/>
  <c r="C161" i="1"/>
  <c r="D160" i="1"/>
  <c r="H160" i="1" s="1"/>
  <c r="C160" i="1"/>
  <c r="H158" i="1"/>
  <c r="G158" i="1"/>
  <c r="D158" i="1"/>
  <c r="C158" i="1"/>
  <c r="H157" i="1"/>
  <c r="G157" i="1"/>
  <c r="D157" i="1"/>
  <c r="C157" i="1"/>
  <c r="H156" i="1"/>
  <c r="G156" i="1"/>
  <c r="D156" i="1"/>
  <c r="C156" i="1"/>
  <c r="C155" i="1"/>
  <c r="H154" i="1"/>
  <c r="D154" i="1"/>
  <c r="G154" i="1" s="1"/>
  <c r="C154" i="1"/>
  <c r="H153" i="1"/>
  <c r="G153" i="1"/>
  <c r="D153" i="1"/>
  <c r="C153" i="1"/>
  <c r="D152" i="1"/>
  <c r="H152" i="1" s="1"/>
  <c r="C152" i="1"/>
  <c r="H151" i="1"/>
  <c r="G151" i="1"/>
  <c r="D151" i="1"/>
  <c r="C151" i="1"/>
  <c r="D150" i="1"/>
  <c r="H150" i="1" s="1"/>
  <c r="C150" i="1"/>
  <c r="D149" i="1"/>
  <c r="H149" i="1" s="1"/>
  <c r="C149" i="1"/>
  <c r="C148"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H132" i="1"/>
  <c r="G132" i="1"/>
  <c r="D132" i="1"/>
  <c r="C132" i="1"/>
  <c r="D131" i="1"/>
  <c r="H131" i="1" s="1"/>
  <c r="C131" i="1"/>
  <c r="D130" i="1"/>
  <c r="H130" i="1" s="1"/>
  <c r="C130" i="1"/>
  <c r="D129" i="1"/>
  <c r="H128" i="1"/>
  <c r="G128" i="1"/>
  <c r="D128" i="1"/>
  <c r="C128" i="1"/>
  <c r="H127" i="1"/>
  <c r="G127" i="1"/>
  <c r="D127" i="1"/>
  <c r="C127" i="1"/>
  <c r="H126" i="1"/>
  <c r="G126" i="1"/>
  <c r="D126" i="1"/>
  <c r="C126" i="1"/>
  <c r="G125" i="1"/>
  <c r="D125" i="1"/>
  <c r="H125" i="1" s="1"/>
  <c r="C125" i="1"/>
  <c r="G124" i="1"/>
  <c r="D124" i="1"/>
  <c r="H124" i="1" s="1"/>
  <c r="C124" i="1"/>
  <c r="H123" i="1"/>
  <c r="D123" i="1"/>
  <c r="G123" i="1" s="1"/>
  <c r="C123" i="1"/>
  <c r="H122" i="1"/>
  <c r="D122" i="1"/>
  <c r="G122" i="1" s="1"/>
  <c r="C122" i="1"/>
  <c r="D121" i="1"/>
  <c r="G121" i="1" s="1"/>
  <c r="C121"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D79" i="1"/>
  <c r="G79" i="1" s="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D65" i="1"/>
  <c r="H65" i="1" s="1"/>
  <c r="C65" i="1"/>
  <c r="D64" i="1"/>
  <c r="H64" i="1" s="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86" i="9" l="1"/>
  <c r="B286" i="9" s="1"/>
  <c r="E287" i="9"/>
  <c r="B287" i="9" s="1"/>
  <c r="E302" i="9"/>
  <c r="B302" i="9" s="1"/>
  <c r="H1510" i="1"/>
  <c r="H1484" i="1"/>
  <c r="G1503" i="1"/>
  <c r="C1501" i="1"/>
  <c r="H1502" i="1"/>
  <c r="H1491" i="1"/>
  <c r="C1483" i="1"/>
  <c r="G1486" i="1"/>
  <c r="G632" i="1"/>
  <c r="G631" i="1"/>
  <c r="F220" i="9"/>
  <c r="B220" i="9" s="1"/>
  <c r="H292" i="1"/>
  <c r="D411" i="1"/>
  <c r="H411" i="1" s="1"/>
  <c r="F169" i="4"/>
  <c r="H167" i="1"/>
  <c r="G711" i="1"/>
  <c r="G710" i="1"/>
  <c r="G668" i="1"/>
  <c r="G649" i="1"/>
  <c r="B275" i="9"/>
  <c r="H645" i="1"/>
  <c r="G645" i="1"/>
  <c r="F652" i="4"/>
  <c r="G406" i="1"/>
  <c r="D364" i="1"/>
  <c r="E350" i="4"/>
  <c r="D345" i="1" s="1"/>
  <c r="G307" i="1"/>
  <c r="G308" i="1"/>
  <c r="E298" i="4"/>
  <c r="D293" i="1" s="1"/>
  <c r="G289" i="1"/>
  <c r="G413" i="1"/>
  <c r="H413" i="1"/>
  <c r="F418" i="4"/>
  <c r="E644" i="4"/>
  <c r="D638" i="1" s="1"/>
  <c r="H638" i="1" s="1"/>
  <c r="E273" i="9"/>
  <c r="B273" i="9" s="1"/>
  <c r="G412" i="1"/>
  <c r="G288" i="1"/>
  <c r="E643" i="4"/>
  <c r="D637" i="1" s="1"/>
  <c r="G259" i="1"/>
  <c r="G260" i="1"/>
  <c r="G262" i="1"/>
  <c r="H184" i="1"/>
  <c r="H173" i="1"/>
  <c r="H165" i="1"/>
  <c r="G162" i="1"/>
  <c r="E163" i="4"/>
  <c r="D159" i="1" s="1"/>
  <c r="G160" i="1"/>
  <c r="F152" i="4"/>
  <c r="D155" i="1"/>
  <c r="F159" i="4"/>
  <c r="E40" i="9"/>
  <c r="B40" i="9" s="1"/>
  <c r="F218" i="9"/>
  <c r="G152" i="1"/>
  <c r="G148" i="1"/>
  <c r="G149" i="1"/>
  <c r="G150" i="1"/>
  <c r="G135" i="1"/>
  <c r="G146" i="1"/>
  <c r="G130" i="1"/>
  <c r="G131" i="1"/>
  <c r="H121" i="1"/>
  <c r="E124" i="4"/>
  <c r="D120" i="1" s="1"/>
  <c r="F83" i="4"/>
  <c r="G64" i="1"/>
  <c r="G65" i="1"/>
  <c r="E292" i="9"/>
  <c r="B292" i="9" s="1"/>
  <c r="E300" i="9"/>
  <c r="B300" i="9" s="1"/>
  <c r="G1269" i="1"/>
  <c r="H1269" i="1"/>
  <c r="G1277" i="1"/>
  <c r="H1277" i="1"/>
  <c r="G1285" i="1"/>
  <c r="H1285" i="1"/>
  <c r="G1293" i="1"/>
  <c r="H1293" i="1"/>
  <c r="G315" i="9"/>
  <c r="E315" i="9" s="1"/>
  <c r="H29" i="3"/>
  <c r="C1436" i="1"/>
  <c r="H1499" i="1"/>
  <c r="G1499" i="1"/>
  <c r="G988" i="1"/>
  <c r="G992" i="1"/>
  <c r="G996" i="1"/>
  <c r="G1000" i="1"/>
  <c r="G1004" i="1"/>
  <c r="G1008" i="1"/>
  <c r="G1012" i="1"/>
  <c r="G1016" i="1"/>
  <c r="G1020" i="1"/>
  <c r="G1024" i="1"/>
  <c r="G1028" i="1"/>
  <c r="G1032" i="1"/>
  <c r="G1036" i="1"/>
  <c r="G1040" i="1"/>
  <c r="G1044" i="1"/>
  <c r="G1050" i="1"/>
  <c r="G1054" i="1"/>
  <c r="G1058" i="1"/>
  <c r="G1062" i="1"/>
  <c r="G1066" i="1"/>
  <c r="G1070" i="1"/>
  <c r="G1074" i="1"/>
  <c r="G1078" i="1"/>
  <c r="G1082" i="1"/>
  <c r="G1086" i="1"/>
  <c r="G1090" i="1"/>
  <c r="G1094" i="1"/>
  <c r="G1097" i="1"/>
  <c r="G1101" i="1"/>
  <c r="G1105" i="1"/>
  <c r="G1109" i="1"/>
  <c r="G1113" i="1"/>
  <c r="G1117" i="1"/>
  <c r="G1121" i="1"/>
  <c r="G1125" i="1"/>
  <c r="G1129" i="1"/>
  <c r="G1133" i="1"/>
  <c r="H1523" i="1"/>
  <c r="G1523" i="1"/>
  <c r="H1535" i="1"/>
  <c r="G1535" i="1"/>
  <c r="H1546" i="1"/>
  <c r="G1546" i="1"/>
  <c r="H1567" i="1"/>
  <c r="G1567" i="1"/>
  <c r="G987" i="1"/>
  <c r="G991" i="1"/>
  <c r="G995" i="1"/>
  <c r="G999" i="1"/>
  <c r="G1003" i="1"/>
  <c r="G1007" i="1"/>
  <c r="G1011" i="1"/>
  <c r="G1015" i="1"/>
  <c r="G1019" i="1"/>
  <c r="G1023" i="1"/>
  <c r="G1027" i="1"/>
  <c r="G1031" i="1"/>
  <c r="G1035" i="1"/>
  <c r="G1039" i="1"/>
  <c r="G1043" i="1"/>
  <c r="G1049" i="1"/>
  <c r="G1053" i="1"/>
  <c r="G1057" i="1"/>
  <c r="G1061" i="1"/>
  <c r="G1069" i="1"/>
  <c r="G1073" i="1"/>
  <c r="G1077" i="1"/>
  <c r="G1081" i="1"/>
  <c r="G1085" i="1"/>
  <c r="G1089" i="1"/>
  <c r="G1093" i="1"/>
  <c r="G1100" i="1"/>
  <c r="G1104" i="1"/>
  <c r="G1108" i="1"/>
  <c r="G1112" i="1"/>
  <c r="G1116" i="1"/>
  <c r="G1120" i="1"/>
  <c r="G1124" i="1"/>
  <c r="G1128" i="1"/>
  <c r="G1132" i="1"/>
  <c r="G1273" i="1"/>
  <c r="H1273" i="1"/>
  <c r="G1281" i="1"/>
  <c r="H1281" i="1"/>
  <c r="G1289" i="1"/>
  <c r="H1289" i="1"/>
  <c r="G1297" i="1"/>
  <c r="H1297" i="1"/>
  <c r="H1427" i="1"/>
  <c r="G1427" i="1"/>
  <c r="H1368" i="1"/>
  <c r="G1368" i="1"/>
  <c r="H1376" i="1"/>
  <c r="G1376" i="1"/>
  <c r="H1383" i="1"/>
  <c r="G1383" i="1"/>
  <c r="H1391" i="1"/>
  <c r="G1391" i="1"/>
  <c r="H1399" i="1"/>
  <c r="G1399" i="1"/>
  <c r="H1407" i="1"/>
  <c r="G1407" i="1"/>
  <c r="H1411" i="1"/>
  <c r="G1411" i="1"/>
  <c r="H1419" i="1"/>
  <c r="G1419" i="1"/>
  <c r="H1270" i="1"/>
  <c r="H1274" i="1"/>
  <c r="H1278" i="1"/>
  <c r="H1282" i="1"/>
  <c r="H1286" i="1"/>
  <c r="H1290" i="1"/>
  <c r="H1294" i="1"/>
  <c r="H1298" i="1"/>
  <c r="H1301" i="1"/>
  <c r="G1301" i="1"/>
  <c r="H1303" i="1"/>
  <c r="G1303" i="1"/>
  <c r="H1341" i="1"/>
  <c r="G1341" i="1"/>
  <c r="H1349" i="1"/>
  <c r="G1349" i="1"/>
  <c r="H1357" i="1"/>
  <c r="G1357" i="1"/>
  <c r="H1438" i="1"/>
  <c r="G1438" i="1"/>
  <c r="G1446" i="1"/>
  <c r="I1446" i="1" s="1"/>
  <c r="J1446" i="1"/>
  <c r="H1446" i="1"/>
  <c r="G1448" i="1"/>
  <c r="J1448" i="1"/>
  <c r="H1448" i="1"/>
  <c r="G1450" i="1"/>
  <c r="J1450" i="1"/>
  <c r="H1450" i="1"/>
  <c r="G1452" i="1"/>
  <c r="I1452" i="1" s="1"/>
  <c r="J1452" i="1"/>
  <c r="H1452" i="1"/>
  <c r="G1483" i="1"/>
  <c r="H1483" i="1"/>
  <c r="H1364" i="1"/>
  <c r="G1364" i="1"/>
  <c r="H1372" i="1"/>
  <c r="G1372" i="1"/>
  <c r="H1379" i="1"/>
  <c r="G1379" i="1"/>
  <c r="H1387" i="1"/>
  <c r="G1387" i="1"/>
  <c r="H1395" i="1"/>
  <c r="G1395" i="1"/>
  <c r="H1403" i="1"/>
  <c r="G1403" i="1"/>
  <c r="H1415" i="1"/>
  <c r="G1415" i="1"/>
  <c r="H1431" i="1"/>
  <c r="G1431" i="1"/>
  <c r="I1468" i="1"/>
  <c r="G1481" i="1"/>
  <c r="H1481" i="1"/>
  <c r="H1300" i="1"/>
  <c r="G1300" i="1"/>
  <c r="H1302" i="1"/>
  <c r="G1302" i="1"/>
  <c r="H1337" i="1"/>
  <c r="G1337" i="1"/>
  <c r="H1345" i="1"/>
  <c r="G1345" i="1"/>
  <c r="H1353" i="1"/>
  <c r="G1353" i="1"/>
  <c r="J1447" i="1"/>
  <c r="H1447" i="1"/>
  <c r="J1449" i="1"/>
  <c r="H1449" i="1"/>
  <c r="J1451" i="1"/>
  <c r="H1451" i="1"/>
  <c r="G1470" i="1"/>
  <c r="H1470" i="1"/>
  <c r="I1465" i="1"/>
  <c r="H1519" i="1"/>
  <c r="G1519" i="1"/>
  <c r="H1543" i="1"/>
  <c r="G1543" i="1"/>
  <c r="H1554" i="1"/>
  <c r="G1554" i="1"/>
  <c r="H1575" i="1"/>
  <c r="G1575" i="1"/>
  <c r="G1360" i="1"/>
  <c r="J1445" i="1"/>
  <c r="G1454" i="1"/>
  <c r="I1456" i="1"/>
  <c r="I1458" i="1"/>
  <c r="I1460" i="1"/>
  <c r="H1462" i="1"/>
  <c r="I1462" i="1" s="1"/>
  <c r="H1463" i="1"/>
  <c r="I1463" i="1" s="1"/>
  <c r="H1464" i="1"/>
  <c r="I1464" i="1" s="1"/>
  <c r="H1465" i="1"/>
  <c r="H1466" i="1"/>
  <c r="I1466" i="1" s="1"/>
  <c r="H1467" i="1"/>
  <c r="I1467" i="1" s="1"/>
  <c r="H1468" i="1"/>
  <c r="H1469" i="1"/>
  <c r="G1472" i="1"/>
  <c r="I1472" i="1" s="1"/>
  <c r="G1474" i="1"/>
  <c r="I1474" i="1" s="1"/>
  <c r="I1476" i="1"/>
  <c r="I1478" i="1"/>
  <c r="H1485" i="1"/>
  <c r="H1487" i="1"/>
  <c r="H1530" i="1"/>
  <c r="G1530" i="1"/>
  <c r="H1551" i="1"/>
  <c r="G1551" i="1"/>
  <c r="H1562" i="1"/>
  <c r="G1562" i="1"/>
  <c r="D299" i="4"/>
  <c r="F300" i="4"/>
  <c r="G1336" i="1"/>
  <c r="G1340" i="1"/>
  <c r="G1344" i="1"/>
  <c r="G1348" i="1"/>
  <c r="G1352" i="1"/>
  <c r="G1356" i="1"/>
  <c r="G1363" i="1"/>
  <c r="G1367" i="1"/>
  <c r="G1371" i="1"/>
  <c r="G1375" i="1"/>
  <c r="G1378" i="1"/>
  <c r="G1382" i="1"/>
  <c r="G1386" i="1"/>
  <c r="G1390" i="1"/>
  <c r="G1394" i="1"/>
  <c r="G1398" i="1"/>
  <c r="G1402" i="1"/>
  <c r="G1406" i="1"/>
  <c r="G1410" i="1"/>
  <c r="G1414" i="1"/>
  <c r="G1418" i="1"/>
  <c r="G1422" i="1"/>
  <c r="G1426" i="1"/>
  <c r="G1430" i="1"/>
  <c r="G1434" i="1"/>
  <c r="G1437" i="1"/>
  <c r="J1439" i="1"/>
  <c r="H1439" i="1"/>
  <c r="I1439" i="1" s="1"/>
  <c r="H1440" i="1"/>
  <c r="I1440" i="1" s="1"/>
  <c r="J1440" i="1"/>
  <c r="J1441" i="1"/>
  <c r="H1441" i="1"/>
  <c r="I1441" i="1" s="1"/>
  <c r="H1442" i="1"/>
  <c r="I1442" i="1" s="1"/>
  <c r="J1442" i="1"/>
  <c r="J1443" i="1"/>
  <c r="H1443" i="1"/>
  <c r="I1443" i="1" s="1"/>
  <c r="H1444" i="1"/>
  <c r="I1444" i="1" s="1"/>
  <c r="J1444" i="1"/>
  <c r="G1447" i="1"/>
  <c r="G1449" i="1"/>
  <c r="I1449" i="1" s="1"/>
  <c r="G1451" i="1"/>
  <c r="G1453" i="1"/>
  <c r="J1463" i="1"/>
  <c r="J1465" i="1"/>
  <c r="J1467" i="1"/>
  <c r="I1471" i="1"/>
  <c r="I1473" i="1"/>
  <c r="G1522" i="1"/>
  <c r="H1522" i="1"/>
  <c r="H1527" i="1"/>
  <c r="G1527" i="1"/>
  <c r="H1538" i="1"/>
  <c r="G1538" i="1"/>
  <c r="H1559" i="1"/>
  <c r="G1559" i="1"/>
  <c r="H1570" i="1"/>
  <c r="G1570" i="1"/>
  <c r="H1579" i="1"/>
  <c r="G1579" i="1"/>
  <c r="F574" i="4"/>
  <c r="D567" i="4"/>
  <c r="H289" i="9"/>
  <c r="E289" i="9" s="1"/>
  <c r="B289" i="9" s="1"/>
  <c r="E87" i="5"/>
  <c r="D1065" i="1" s="1"/>
  <c r="H1534" i="1"/>
  <c r="G1534" i="1"/>
  <c r="H1550" i="1"/>
  <c r="G1550" i="1"/>
  <c r="H1566" i="1"/>
  <c r="G1566" i="1"/>
  <c r="F17" i="4"/>
  <c r="D7" i="4"/>
  <c r="D311" i="4"/>
  <c r="F336" i="4"/>
  <c r="E529" i="4"/>
  <c r="F8" i="5"/>
  <c r="D7" i="5"/>
  <c r="I22" i="3"/>
  <c r="E175" i="5"/>
  <c r="D1152" i="1" s="1"/>
  <c r="F61" i="6"/>
  <c r="D35" i="6"/>
  <c r="F106" i="4"/>
  <c r="F134" i="4"/>
  <c r="D133" i="4"/>
  <c r="F263" i="4"/>
  <c r="D351" i="4"/>
  <c r="F352" i="4"/>
  <c r="F594" i="4"/>
  <c r="D593" i="4"/>
  <c r="G143" i="9"/>
  <c r="E143" i="9" s="1"/>
  <c r="B143" i="9" s="1"/>
  <c r="F603" i="4"/>
  <c r="E5" i="6"/>
  <c r="E35" i="6"/>
  <c r="D42" i="8"/>
  <c r="I36" i="3"/>
  <c r="C1576" i="1"/>
  <c r="H1526" i="1"/>
  <c r="G1526" i="1"/>
  <c r="H1542" i="1"/>
  <c r="G1542" i="1"/>
  <c r="H1558" i="1"/>
  <c r="G1558" i="1"/>
  <c r="H1574" i="1"/>
  <c r="G1574" i="1"/>
  <c r="H1578" i="1"/>
  <c r="G1578" i="1"/>
  <c r="E50" i="4"/>
  <c r="D46" i="1" s="1"/>
  <c r="E224" i="4"/>
  <c r="D363" i="4"/>
  <c r="F388" i="4"/>
  <c r="E68" i="5"/>
  <c r="D206" i="5"/>
  <c r="D114" i="6"/>
  <c r="D141" i="6" s="1"/>
  <c r="F115" i="6"/>
  <c r="D43" i="8"/>
  <c r="D50" i="4"/>
  <c r="D82" i="4"/>
  <c r="F153" i="4"/>
  <c r="D163" i="4"/>
  <c r="D196" i="4"/>
  <c r="D224" i="4"/>
  <c r="D252" i="4"/>
  <c r="D421" i="4"/>
  <c r="D515" i="4"/>
  <c r="D529" i="4"/>
  <c r="E593" i="4"/>
  <c r="D587" i="1" s="1"/>
  <c r="E7" i="5"/>
  <c r="F13" i="5"/>
  <c r="D69" i="5"/>
  <c r="D118" i="5"/>
  <c r="F135" i="5"/>
  <c r="D237" i="5"/>
  <c r="D151" i="4"/>
  <c r="F188" i="4"/>
  <c r="E459" i="4"/>
  <c r="E307" i="9"/>
  <c r="B307" i="9" s="1"/>
  <c r="H24" i="3"/>
  <c r="G21" i="9"/>
  <c r="H21" i="9"/>
  <c r="F264" i="4"/>
  <c r="D580" i="4"/>
  <c r="D176" i="5"/>
  <c r="F177" i="5"/>
  <c r="D129" i="6"/>
  <c r="B100" i="9"/>
  <c r="H19" i="9"/>
  <c r="E19" i="9" s="1"/>
  <c r="B19" i="9" s="1"/>
  <c r="G280" i="9"/>
  <c r="E280" i="9" s="1"/>
  <c r="B280" i="9" s="1"/>
  <c r="G279" i="9"/>
  <c r="E279" i="9" s="1"/>
  <c r="B279" i="9" s="1"/>
  <c r="G166" i="9"/>
  <c r="E166" i="9" s="1"/>
  <c r="B166" i="9" s="1"/>
  <c r="H165" i="9"/>
  <c r="G210" i="9"/>
  <c r="E210" i="9" s="1"/>
  <c r="B210" i="9" s="1"/>
  <c r="G206" i="9"/>
  <c r="E206" i="9" s="1"/>
  <c r="B206" i="9" s="1"/>
  <c r="G202" i="9"/>
  <c r="E202" i="9" s="1"/>
  <c r="B202" i="9" s="1"/>
  <c r="G198" i="9"/>
  <c r="E198" i="9" s="1"/>
  <c r="B198" i="9" s="1"/>
  <c r="G194" i="9"/>
  <c r="E194" i="9" s="1"/>
  <c r="B194" i="9" s="1"/>
  <c r="G163" i="9"/>
  <c r="E163" i="9" s="1"/>
  <c r="B163" i="9" s="1"/>
  <c r="M213" i="9"/>
  <c r="G211" i="9"/>
  <c r="E211" i="9" s="1"/>
  <c r="B211" i="9" s="1"/>
  <c r="G207" i="9"/>
  <c r="E207" i="9" s="1"/>
  <c r="B207" i="9" s="1"/>
  <c r="G203" i="9"/>
  <c r="E203" i="9" s="1"/>
  <c r="B203" i="9" s="1"/>
  <c r="G199" i="9"/>
  <c r="E199" i="9" s="1"/>
  <c r="B199" i="9" s="1"/>
  <c r="G195" i="9"/>
  <c r="E195" i="9" s="1"/>
  <c r="B195" i="9" s="1"/>
  <c r="G164" i="9"/>
  <c r="E164" i="9" s="1"/>
  <c r="B164" i="9" s="1"/>
  <c r="L213" i="9"/>
  <c r="G212" i="9"/>
  <c r="E212" i="9" s="1"/>
  <c r="B212" i="9" s="1"/>
  <c r="G208" i="9"/>
  <c r="E208" i="9" s="1"/>
  <c r="B208" i="9" s="1"/>
  <c r="G204" i="9"/>
  <c r="E204" i="9" s="1"/>
  <c r="B204" i="9" s="1"/>
  <c r="G200" i="9"/>
  <c r="E200" i="9" s="1"/>
  <c r="B200" i="9" s="1"/>
  <c r="G196" i="9"/>
  <c r="E196" i="9" s="1"/>
  <c r="B196" i="9" s="1"/>
  <c r="L192" i="9"/>
  <c r="F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E165" i="9" s="1"/>
  <c r="B165" i="9" s="1"/>
  <c r="G161" i="9"/>
  <c r="E161" i="9" s="1"/>
  <c r="B161" i="9" s="1"/>
  <c r="G209" i="9"/>
  <c r="E209" i="9" s="1"/>
  <c r="B209" i="9" s="1"/>
  <c r="G205" i="9"/>
  <c r="E205" i="9" s="1"/>
  <c r="B205" i="9" s="1"/>
  <c r="G201" i="9"/>
  <c r="E201" i="9" s="1"/>
  <c r="B201" i="9" s="1"/>
  <c r="G197" i="9"/>
  <c r="E197" i="9" s="1"/>
  <c r="B197" i="9" s="1"/>
  <c r="G193" i="9"/>
  <c r="E193" i="9" s="1"/>
  <c r="B193" i="9" s="1"/>
  <c r="G192" i="9"/>
  <c r="E192" i="9" s="1"/>
  <c r="B192" i="9" s="1"/>
  <c r="G162" i="9"/>
  <c r="E162" i="9" s="1"/>
  <c r="B162" i="9" s="1"/>
  <c r="I10" i="9"/>
  <c r="B266" i="9"/>
  <c r="B218" i="9"/>
  <c r="F216" i="9"/>
  <c r="B216" i="9" s="1"/>
  <c r="F268" i="9"/>
  <c r="B268" i="9" s="1"/>
  <c r="B222" i="9"/>
  <c r="F264" i="9"/>
  <c r="B264" i="9" s="1"/>
  <c r="B270" i="9"/>
  <c r="G411" i="1" l="1"/>
  <c r="G1501" i="1"/>
  <c r="H1501" i="1"/>
  <c r="G638" i="1"/>
  <c r="G364" i="1"/>
  <c r="H364" i="1"/>
  <c r="E407" i="4"/>
  <c r="D402" i="1" s="1"/>
  <c r="E408" i="4"/>
  <c r="D403" i="1" s="1"/>
  <c r="H637" i="1"/>
  <c r="G637" i="1"/>
  <c r="F643" i="4"/>
  <c r="H155" i="1"/>
  <c r="G155" i="1"/>
  <c r="E21" i="9"/>
  <c r="B21" i="9" s="1"/>
  <c r="F124" i="4"/>
  <c r="E6" i="4"/>
  <c r="I16" i="3" s="1"/>
  <c r="G120" i="1"/>
  <c r="H120" i="1"/>
  <c r="H28" i="3"/>
  <c r="F141" i="6"/>
  <c r="C1435" i="1"/>
  <c r="G317" i="9"/>
  <c r="E317" i="9" s="1"/>
  <c r="D528" i="4"/>
  <c r="F529" i="4"/>
  <c r="C523" i="1"/>
  <c r="F299" i="4"/>
  <c r="D298" i="4"/>
  <c r="C294" i="1"/>
  <c r="F213" i="9"/>
  <c r="B213" i="9" s="1"/>
  <c r="F237" i="5"/>
  <c r="H23" i="3"/>
  <c r="C1214" i="1"/>
  <c r="F515" i="4"/>
  <c r="C509" i="1"/>
  <c r="F196" i="4"/>
  <c r="C192" i="1"/>
  <c r="F50" i="4"/>
  <c r="C46" i="1"/>
  <c r="F363" i="4"/>
  <c r="C358" i="1"/>
  <c r="K1450" i="9"/>
  <c r="G313" i="9"/>
  <c r="E313" i="9" s="1"/>
  <c r="B313" i="9" s="1"/>
  <c r="I34" i="3"/>
  <c r="C1517" i="1"/>
  <c r="F567" i="4"/>
  <c r="C561" i="1"/>
  <c r="I1451" i="1"/>
  <c r="I1448" i="1"/>
  <c r="H1436" i="1"/>
  <c r="G1436" i="1"/>
  <c r="F129" i="6"/>
  <c r="C1423" i="1"/>
  <c r="D289" i="4"/>
  <c r="H17" i="3"/>
  <c r="C147" i="1"/>
  <c r="F224" i="4"/>
  <c r="C220" i="1"/>
  <c r="F82" i="4"/>
  <c r="C78" i="1"/>
  <c r="H22" i="3"/>
  <c r="F176" i="5"/>
  <c r="D175" i="5"/>
  <c r="C1153" i="1"/>
  <c r="E420" i="4"/>
  <c r="D453" i="1"/>
  <c r="I20" i="3"/>
  <c r="D985" i="1"/>
  <c r="E6" i="5"/>
  <c r="F421" i="4"/>
  <c r="D420" i="4"/>
  <c r="C415" i="1"/>
  <c r="F163" i="4"/>
  <c r="C159" i="1"/>
  <c r="I35" i="3"/>
  <c r="C1518" i="1"/>
  <c r="G310" i="9"/>
  <c r="E310" i="9" s="1"/>
  <c r="B310" i="9" s="1"/>
  <c r="F206" i="5"/>
  <c r="C1183" i="1"/>
  <c r="E151" i="4"/>
  <c r="D220" i="1"/>
  <c r="G312" i="9"/>
  <c r="E312" i="9" s="1"/>
  <c r="F351" i="4"/>
  <c r="D350" i="4"/>
  <c r="C346" i="1"/>
  <c r="H25" i="3"/>
  <c r="F35" i="6"/>
  <c r="C1329" i="1"/>
  <c r="F7" i="5"/>
  <c r="H20" i="3"/>
  <c r="C985" i="1"/>
  <c r="F311" i="4"/>
  <c r="C306" i="1"/>
  <c r="I1450" i="1"/>
  <c r="D68" i="5"/>
  <c r="F69" i="5"/>
  <c r="C1047" i="1"/>
  <c r="H27" i="3"/>
  <c r="F114" i="6"/>
  <c r="C1408" i="1"/>
  <c r="E141" i="6"/>
  <c r="I24" i="3"/>
  <c r="D1299" i="1"/>
  <c r="F133" i="4"/>
  <c r="C129" i="1"/>
  <c r="E528" i="4"/>
  <c r="D523" i="1"/>
  <c r="F580" i="4"/>
  <c r="C574" i="1"/>
  <c r="F118" i="5"/>
  <c r="C1096" i="1"/>
  <c r="F252" i="4"/>
  <c r="C248" i="1"/>
  <c r="I21" i="3"/>
  <c r="D1046" i="1"/>
  <c r="H1576" i="1"/>
  <c r="G1576" i="1"/>
  <c r="I25" i="3"/>
  <c r="D1329" i="1"/>
  <c r="F593" i="4"/>
  <c r="C587" i="1"/>
  <c r="F7" i="4"/>
  <c r="D6" i="4"/>
  <c r="C3" i="1"/>
  <c r="H1065" i="1"/>
  <c r="G1065" i="1"/>
  <c r="I1447" i="1"/>
  <c r="B315" i="9"/>
  <c r="E314" i="9"/>
  <c r="I10" i="3" s="1"/>
  <c r="D2" i="1" l="1"/>
  <c r="E412" i="4"/>
  <c r="E639" i="4" s="1"/>
  <c r="H985" i="1"/>
  <c r="G985" i="1"/>
  <c r="F350" i="4"/>
  <c r="D408" i="4"/>
  <c r="C345" i="1"/>
  <c r="G1518" i="1"/>
  <c r="H1518" i="1"/>
  <c r="G415" i="1"/>
  <c r="H415" i="1"/>
  <c r="G220" i="1"/>
  <c r="H220" i="1"/>
  <c r="G561" i="1"/>
  <c r="H561" i="1"/>
  <c r="G46" i="1"/>
  <c r="H46" i="1"/>
  <c r="G509" i="1"/>
  <c r="H509" i="1"/>
  <c r="D413" i="4"/>
  <c r="D291" i="4"/>
  <c r="C285" i="1"/>
  <c r="G523" i="1"/>
  <c r="H523" i="1"/>
  <c r="G248" i="1"/>
  <c r="H248" i="1"/>
  <c r="H21" i="3"/>
  <c r="F68" i="5"/>
  <c r="C1046" i="1"/>
  <c r="E289" i="4"/>
  <c r="F289" i="4" s="1"/>
  <c r="I17" i="3"/>
  <c r="D147" i="1"/>
  <c r="H147" i="1" s="1"/>
  <c r="E316" i="9"/>
  <c r="B317" i="9"/>
  <c r="G3" i="1"/>
  <c r="H3" i="1"/>
  <c r="E636" i="4"/>
  <c r="D630" i="1" s="1"/>
  <c r="D522" i="1"/>
  <c r="H1183" i="1"/>
  <c r="G1183" i="1"/>
  <c r="F420" i="4"/>
  <c r="D635" i="4"/>
  <c r="C414" i="1"/>
  <c r="F6" i="4"/>
  <c r="H16" i="3"/>
  <c r="D412" i="4"/>
  <c r="D290" i="4"/>
  <c r="C2" i="1"/>
  <c r="H1096" i="1"/>
  <c r="G1096" i="1"/>
  <c r="I28" i="3"/>
  <c r="D1435" i="1"/>
  <c r="G1435" i="1" s="1"/>
  <c r="H1047" i="1"/>
  <c r="G1047" i="1"/>
  <c r="E311" i="9"/>
  <c r="B312" i="9"/>
  <c r="G159" i="1"/>
  <c r="H159" i="1"/>
  <c r="G453" i="1"/>
  <c r="H453" i="1"/>
  <c r="H1153" i="1"/>
  <c r="G1153" i="1"/>
  <c r="G78" i="1"/>
  <c r="H78" i="1"/>
  <c r="H1423" i="1"/>
  <c r="G1423" i="1"/>
  <c r="H1517" i="1"/>
  <c r="G1517" i="1"/>
  <c r="H11" i="3"/>
  <c r="G358" i="1"/>
  <c r="H358" i="1"/>
  <c r="G192" i="1"/>
  <c r="H192" i="1"/>
  <c r="H1214" i="1"/>
  <c r="G1214" i="1"/>
  <c r="G294" i="1"/>
  <c r="H294" i="1"/>
  <c r="G587" i="1"/>
  <c r="H587" i="1"/>
  <c r="G574" i="1"/>
  <c r="H574" i="1"/>
  <c r="H9" i="3"/>
  <c r="H1299" i="1"/>
  <c r="G1299" i="1"/>
  <c r="H1329" i="1"/>
  <c r="G1329" i="1"/>
  <c r="G129" i="1"/>
  <c r="H129" i="1"/>
  <c r="G306" i="1"/>
  <c r="H306" i="1"/>
  <c r="H1408" i="1"/>
  <c r="G1408" i="1"/>
  <c r="D6" i="5"/>
  <c r="G346" i="1"/>
  <c r="H346" i="1"/>
  <c r="H278" i="9"/>
  <c r="D984" i="1"/>
  <c r="E635" i="4"/>
  <c r="D629" i="1" s="1"/>
  <c r="D414" i="1"/>
  <c r="F175" i="5"/>
  <c r="C1152" i="1"/>
  <c r="F151" i="4"/>
  <c r="D407" i="4"/>
  <c r="F298" i="4"/>
  <c r="C293" i="1"/>
  <c r="D636" i="4"/>
  <c r="F528" i="4"/>
  <c r="C522" i="1"/>
  <c r="G147" i="1" l="1"/>
  <c r="D407" i="1"/>
  <c r="D633" i="1"/>
  <c r="G293" i="1"/>
  <c r="H293" i="1"/>
  <c r="F412" i="4"/>
  <c r="D414" i="4"/>
  <c r="D639" i="4"/>
  <c r="C407" i="1"/>
  <c r="G414" i="1"/>
  <c r="H414" i="1"/>
  <c r="H1435" i="1"/>
  <c r="F408" i="4"/>
  <c r="C403" i="1"/>
  <c r="F636" i="4"/>
  <c r="C630" i="1"/>
  <c r="H1152" i="1"/>
  <c r="G1152" i="1"/>
  <c r="G284" i="9"/>
  <c r="E284" i="9" s="1"/>
  <c r="B284" i="9" s="1"/>
  <c r="G278" i="9"/>
  <c r="E278" i="9" s="1"/>
  <c r="F6" i="5"/>
  <c r="C984" i="1"/>
  <c r="G522" i="1"/>
  <c r="H522" i="1"/>
  <c r="F407" i="4"/>
  <c r="C402" i="1"/>
  <c r="F635" i="4"/>
  <c r="C629" i="1"/>
  <c r="E413" i="4"/>
  <c r="E291" i="4"/>
  <c r="D287" i="1" s="1"/>
  <c r="D285" i="1"/>
  <c r="H285" i="1" s="1"/>
  <c r="E290" i="4"/>
  <c r="D286" i="1" s="1"/>
  <c r="C287" i="1"/>
  <c r="I9" i="3"/>
  <c r="K3" i="9"/>
  <c r="G2" i="1"/>
  <c r="H2" i="1"/>
  <c r="H1046" i="1"/>
  <c r="G1046" i="1"/>
  <c r="D640" i="4"/>
  <c r="F413" i="4"/>
  <c r="D415" i="4"/>
  <c r="C408" i="1"/>
  <c r="N3" i="9"/>
  <c r="I11" i="3"/>
  <c r="F290" i="4"/>
  <c r="C286" i="1"/>
  <c r="G345" i="1"/>
  <c r="H345" i="1"/>
  <c r="G285" i="1" l="1"/>
  <c r="F291" i="4"/>
  <c r="E415" i="4"/>
  <c r="D410" i="1" s="1"/>
  <c r="E640" i="4"/>
  <c r="D408" i="1"/>
  <c r="H408" i="1" s="1"/>
  <c r="E414" i="4"/>
  <c r="G407" i="1"/>
  <c r="H407" i="1"/>
  <c r="G286" i="1"/>
  <c r="H286" i="1"/>
  <c r="C410" i="1"/>
  <c r="G629" i="1"/>
  <c r="H629" i="1"/>
  <c r="E277" i="9"/>
  <c r="B278" i="9"/>
  <c r="G630" i="1"/>
  <c r="H630" i="1"/>
  <c r="F639" i="4"/>
  <c r="D641" i="4"/>
  <c r="C633" i="1"/>
  <c r="F414" i="4"/>
  <c r="C409" i="1"/>
  <c r="D642" i="4"/>
  <c r="F640" i="4"/>
  <c r="C634" i="1"/>
  <c r="G287" i="1"/>
  <c r="H287" i="1"/>
  <c r="G402" i="1"/>
  <c r="H402" i="1"/>
  <c r="H8" i="3"/>
  <c r="H984" i="1"/>
  <c r="G984" i="1"/>
  <c r="G403" i="1"/>
  <c r="H403" i="1"/>
  <c r="F415" i="4" l="1"/>
  <c r="D646" i="4"/>
  <c r="C636" i="1"/>
  <c r="F641" i="4"/>
  <c r="D645" i="4"/>
  <c r="C635" i="1"/>
  <c r="G410" i="1"/>
  <c r="H410" i="1"/>
  <c r="D409" i="1"/>
  <c r="G409" i="1" s="1"/>
  <c r="M3" i="9"/>
  <c r="I8" i="3"/>
  <c r="E642" i="4"/>
  <c r="D634" i="1"/>
  <c r="G634" i="1" s="1"/>
  <c r="E641" i="4"/>
  <c r="G633" i="1"/>
  <c r="H633" i="1"/>
  <c r="G408" i="1"/>
  <c r="H634" i="1" l="1"/>
  <c r="H409" i="1"/>
  <c r="E646" i="4"/>
  <c r="D636" i="1"/>
  <c r="G636" i="1" s="1"/>
  <c r="F642" i="4"/>
  <c r="E645" i="4"/>
  <c r="D635" i="1"/>
  <c r="H18" i="3"/>
  <c r="F645" i="4"/>
  <c r="C639" i="1"/>
  <c r="H19" i="3"/>
  <c r="C640" i="1"/>
  <c r="H636" i="1" l="1"/>
  <c r="I19" i="3"/>
  <c r="D640" i="1"/>
  <c r="G640" i="1" s="1"/>
  <c r="F646" i="4"/>
  <c r="G635" i="1"/>
  <c r="I18" i="3"/>
  <c r="D639" i="1"/>
  <c r="G639" i="1" s="1"/>
  <c r="G276" i="9"/>
  <c r="E276" i="9" s="1"/>
  <c r="B276" i="9" s="1"/>
  <c r="H635" i="1"/>
  <c r="H7" i="3" l="1"/>
  <c r="J3" i="9" s="1"/>
  <c r="H640" i="1"/>
  <c r="H639" i="1"/>
  <c r="G274" i="9" l="1"/>
  <c r="L272" i="9"/>
  <c r="H274" i="9"/>
  <c r="M272" i="9"/>
  <c r="H18" i="9"/>
  <c r="G18" i="9"/>
  <c r="G17" i="9"/>
  <c r="J6" i="9"/>
  <c r="I11" i="9"/>
  <c r="H17" i="9"/>
  <c r="I8" i="9"/>
  <c r="M15" i="9"/>
  <c r="I5" i="9"/>
  <c r="K11" i="9"/>
  <c r="J17" i="9"/>
  <c r="J5" i="9"/>
  <c r="L16" i="9"/>
  <c r="I6" i="9"/>
  <c r="K12" i="9"/>
  <c r="J9" i="9"/>
  <c r="H15" i="9"/>
  <c r="I7" i="9"/>
  <c r="K13" i="9"/>
  <c r="K10" i="9"/>
  <c r="G16" i="9"/>
  <c r="K7" i="9"/>
  <c r="J12" i="9"/>
  <c r="J7" i="9"/>
  <c r="I13" i="9"/>
  <c r="K9" i="9"/>
  <c r="L15" i="9"/>
  <c r="K6" i="9"/>
  <c r="J11" i="9"/>
  <c r="I17" i="9"/>
  <c r="J8" i="9"/>
  <c r="G15" i="9"/>
  <c r="K8" i="9"/>
  <c r="J13" i="9"/>
  <c r="K5" i="9"/>
  <c r="J10" i="9"/>
  <c r="E10" i="9" s="1"/>
  <c r="B10" i="9" s="1"/>
  <c r="M16" i="9"/>
  <c r="I12" i="9"/>
  <c r="I9" i="9"/>
  <c r="H16" i="9"/>
  <c r="E15" i="9" l="1"/>
  <c r="E18" i="9"/>
  <c r="B18" i="9" s="1"/>
  <c r="F272" i="9"/>
  <c r="F20" i="9" s="1"/>
  <c r="E12" i="9"/>
  <c r="B12" i="9" s="1"/>
  <c r="E6" i="9"/>
  <c r="B6" i="9" s="1"/>
  <c r="E9" i="9"/>
  <c r="B9" i="9" s="1"/>
  <c r="F15" i="9"/>
  <c r="E8" i="9"/>
  <c r="B8" i="9" s="1"/>
  <c r="E17" i="9"/>
  <c r="B17" i="9" s="1"/>
  <c r="E7" i="9"/>
  <c r="B7" i="9" s="1"/>
  <c r="E13" i="9"/>
  <c r="B13" i="9" s="1"/>
  <c r="E16" i="9"/>
  <c r="F16" i="9"/>
  <c r="E5" i="9"/>
  <c r="E11" i="9"/>
  <c r="B11" i="9" s="1"/>
  <c r="E274" i="9"/>
  <c r="B272" i="9" l="1"/>
  <c r="E4" i="9"/>
  <c r="B5" i="9"/>
  <c r="F14" i="9"/>
  <c r="F3" i="9" s="1"/>
  <c r="B274" i="9"/>
  <c r="E20" i="9"/>
  <c r="I7" i="3" s="1"/>
  <c r="B16" i="9"/>
  <c r="E14" i="9"/>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<sst xmlns="http://schemas.openxmlformats.org/spreadsheetml/2006/main" count="4360" uniqueCount="3421">
  <si>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</si>
  <si>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</si>
  <si>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</si>
  <si>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</si>
  <si>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</si>
  <si>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</si>
  <si>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</si>
  <si>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</si>
  <si>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</si>
  <si>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</si>
  <si>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</si>
  <si>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</si>
  <si>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</si>
  <si>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</si>
  <si>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</si>
  <si>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</si>
  <si>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</si>
  <si>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</si>
  <si>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</si>
  <si>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</si>
  <si>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</si>
  <si>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</si>
  <si>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</si>
  <si>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</si>
  <si>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</si>
  <si>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</si>
  <si>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</si>
  <si>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</si>
  <si>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</si>
  <si>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</si>
  <si>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</si>
  <si>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GRAĐEVINSKA TEHNIČKA ŠKOLA RIJEKA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</si>
  <si>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</si>
  <si>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</si>
  <si>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</si>
  <si>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</si>
  <si>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</si>
  <si>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</si>
  <si>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</si>
  <si>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</si>
  <si>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</si>
  <si>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</si>
  <si>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</si>
  <si>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</si>
  <si>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</si>
  <si>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</si>
  <si>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</si>
  <si>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</si>
  <si>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</si>
  <si>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17345 - GRAĐEVINSKA TEHNIČKA ŠKOLA RIJEKA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</si>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</sst>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579153.42000000004</v>
      </c>
      <c r="D2" s="6">
        <f>'PR-RAS'!E6</f>
        <v>720271.64</v>
      </c>
      <c r="E2" s="6">
        <v>0</v>
      </c>
      <c r="F2" s="6">
        <v>0</v>
      </c>
      <c r="G2" s="7">
        <f t="shared" ref="G2:G264" si="0">(B2/1000)*(C2*1+D2*2)</f>
        <v>2019.6967000000002</v>
      </c>
      <c r="H2" s="7">
        <f t="shared" ref="H2:H264" si="1">ABS(C2-ROUND(C2,0))+ABS(D2-ROUND(D2,0))</f>
        <v>0.78000000002793968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540756.87</v>
      </c>
      <c r="D46" s="1">
        <f>'PR-RAS'!E50</f>
        <v>675706.66</v>
      </c>
      <c r="E46" s="1">
        <v>0</v>
      </c>
      <c r="F46" s="1">
        <v>0</v>
      </c>
      <c r="G46" s="2">
        <f t="shared" si="0"/>
        <v>85147.658549999993</v>
      </c>
      <c r="H46" s="2">
        <f t="shared" si="1"/>
        <v>0.46999999997206032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540756.87</v>
      </c>
      <c r="D64" s="1">
        <f>'PR-RAS'!E68</f>
        <v>675706.66</v>
      </c>
      <c r="E64" s="1">
        <v>0</v>
      </c>
      <c r="F64" s="1">
        <v>0</v>
      </c>
      <c r="G64" s="2">
        <f t="shared" si="0"/>
        <v>119206.72197</v>
      </c>
      <c r="H64" s="2">
        <f t="shared" si="1"/>
        <v>0.46999999997206032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540756.87</v>
      </c>
      <c r="D65" s="1">
        <f>'PR-RAS'!E69</f>
        <v>675706.66</v>
      </c>
      <c r="E65" s="1">
        <v>0</v>
      </c>
      <c r="F65" s="1">
        <v>0</v>
      </c>
      <c r="G65" s="2">
        <f t="shared" si="0"/>
        <v>121098.89216</v>
      </c>
      <c r="H65" s="2">
        <f t="shared" si="1"/>
        <v>0.46999999997206032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0.89</v>
      </c>
      <c r="D78" s="1">
        <f>'PR-RAS'!E82</f>
        <v>4.5199999999999996</v>
      </c>
      <c r="E78" s="1">
        <v>0</v>
      </c>
      <c r="F78" s="1">
        <v>0</v>
      </c>
      <c r="G78" s="2">
        <f t="shared" si="0"/>
        <v>0.76461000000000001</v>
      </c>
      <c r="H78" s="2">
        <f t="shared" si="1"/>
        <v>0.59000000000000041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0.89</v>
      </c>
      <c r="D79" s="1">
        <f>'PR-RAS'!E83</f>
        <v>4.5199999999999996</v>
      </c>
      <c r="E79" s="1">
        <v>0</v>
      </c>
      <c r="F79" s="1">
        <v>0</v>
      </c>
      <c r="G79" s="2">
        <f t="shared" si="0"/>
        <v>0.77454000000000001</v>
      </c>
      <c r="H79" s="2">
        <f t="shared" si="1"/>
        <v>0.59000000000000041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0.89</v>
      </c>
      <c r="D81" s="1">
        <f>'PR-RAS'!E85</f>
        <v>4.5199999999999996</v>
      </c>
      <c r="E81" s="1">
        <v>0</v>
      </c>
      <c r="F81" s="1">
        <v>0</v>
      </c>
      <c r="G81" s="2">
        <f t="shared" si="0"/>
        <v>0.7944</v>
      </c>
      <c r="H81" s="2">
        <f t="shared" si="1"/>
        <v>0.59000000000000041</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514.4</v>
      </c>
      <c r="D102" s="1">
        <f>'PR-RAS'!E106</f>
        <v>0</v>
      </c>
      <c r="E102" s="1">
        <v>0</v>
      </c>
      <c r="F102" s="1">
        <v>0</v>
      </c>
      <c r="G102" s="2">
        <f t="shared" si="0"/>
        <v>51.9544</v>
      </c>
      <c r="H102" s="2">
        <f t="shared" si="1"/>
        <v>0.39999999999997726</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514.4</v>
      </c>
      <c r="D108" s="1">
        <f>'PR-RAS'!E112</f>
        <v>0</v>
      </c>
      <c r="E108" s="1">
        <v>0</v>
      </c>
      <c r="F108" s="1">
        <v>0</v>
      </c>
      <c r="G108" s="2">
        <f t="shared" si="0"/>
        <v>55.040799999999997</v>
      </c>
      <c r="H108" s="2">
        <f t="shared" si="1"/>
        <v>0.39999999999997726</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514.4</v>
      </c>
      <c r="D113" s="1">
        <f>'PR-RAS'!E117</f>
        <v>0</v>
      </c>
      <c r="E113" s="1">
        <v>0</v>
      </c>
      <c r="F113" s="1">
        <v>0</v>
      </c>
      <c r="G113" s="2">
        <f t="shared" si="0"/>
        <v>57.6128</v>
      </c>
      <c r="H113" s="2">
        <f t="shared" si="1"/>
        <v>0.39999999999997726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1680.64</v>
      </c>
      <c r="D120" s="1">
        <f>'PR-RAS'!E124</f>
        <v>3741.38</v>
      </c>
      <c r="E120" s="1">
        <v>0</v>
      </c>
      <c r="F120" s="1">
        <v>0</v>
      </c>
      <c r="G120" s="2">
        <f t="shared" si="0"/>
        <v>1090.4445999999998</v>
      </c>
      <c r="H120" s="2">
        <f t="shared" si="1"/>
        <v>0.74000000000000909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1680.64</v>
      </c>
      <c r="D121" s="1">
        <f>'PR-RAS'!E125</f>
        <v>3591.38</v>
      </c>
      <c r="E121" s="1">
        <v>0</v>
      </c>
      <c r="F121" s="1">
        <v>0</v>
      </c>
      <c r="G121" s="2">
        <f t="shared" si="0"/>
        <v>1063.6079999999999</v>
      </c>
      <c r="H121" s="2">
        <f t="shared" si="1"/>
        <v>0.74000000000000909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200</v>
      </c>
      <c r="D122" s="1">
        <f>'PR-RAS'!E126</f>
        <v>240.5</v>
      </c>
      <c r="E122" s="1">
        <v>0</v>
      </c>
      <c r="F122" s="1">
        <v>0</v>
      </c>
      <c r="G122" s="2">
        <f t="shared" si="0"/>
        <v>82.400999999999996</v>
      </c>
      <c r="H122" s="2">
        <f t="shared" si="1"/>
        <v>0.5</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1480.64</v>
      </c>
      <c r="D123" s="1">
        <f>'PR-RAS'!E127</f>
        <v>3350.88</v>
      </c>
      <c r="E123" s="1">
        <v>0</v>
      </c>
      <c r="F123" s="1">
        <v>0</v>
      </c>
      <c r="G123" s="2">
        <f t="shared" si="0"/>
        <v>998.25280000000009</v>
      </c>
      <c r="H123" s="2">
        <f t="shared" si="1"/>
        <v>0.47999999999979082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150</v>
      </c>
      <c r="E124" s="1">
        <v>0</v>
      </c>
      <c r="F124" s="1">
        <v>0</v>
      </c>
      <c r="G124" s="2">
        <f t="shared" si="0"/>
        <v>36.9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150</v>
      </c>
      <c r="E125" s="1">
        <v>0</v>
      </c>
      <c r="F125" s="1">
        <v>0</v>
      </c>
      <c r="G125" s="2">
        <f t="shared" si="0"/>
        <v>37.200000000000003</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35950.620000000003</v>
      </c>
      <c r="D129" s="1">
        <f>'PR-RAS'!E133</f>
        <v>39499.08</v>
      </c>
      <c r="E129" s="1">
        <v>0</v>
      </c>
      <c r="F129" s="1">
        <v>0</v>
      </c>
      <c r="G129" s="2">
        <f t="shared" si="0"/>
        <v>14713.44384</v>
      </c>
      <c r="H129" s="2">
        <f t="shared" si="1"/>
        <v>0.45999999999912689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35950.620000000003</v>
      </c>
      <c r="D130" s="1">
        <f>'PR-RAS'!E134</f>
        <v>39499.08</v>
      </c>
      <c r="E130" s="1">
        <v>0</v>
      </c>
      <c r="F130" s="1">
        <v>0</v>
      </c>
      <c r="G130" s="2">
        <f t="shared" si="0"/>
        <v>14828.392620000001</v>
      </c>
      <c r="H130" s="2">
        <f t="shared" si="1"/>
        <v>0.45999999999912689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35950.620000000003</v>
      </c>
      <c r="D131" s="1">
        <f>'PR-RAS'!E135</f>
        <v>39499.08</v>
      </c>
      <c r="E131" s="1">
        <v>0</v>
      </c>
      <c r="F131" s="1">
        <v>0</v>
      </c>
      <c r="G131" s="2">
        <f t="shared" si="0"/>
        <v>14943.341400000001</v>
      </c>
      <c r="H131" s="2">
        <f t="shared" si="1"/>
        <v>0.45999999999912689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250</v>
      </c>
      <c r="D135" s="1">
        <f>'PR-RAS'!E139</f>
        <v>1320</v>
      </c>
      <c r="E135" s="1">
        <v>0</v>
      </c>
      <c r="F135" s="1">
        <v>0</v>
      </c>
      <c r="G135" s="2">
        <f t="shared" si="0"/>
        <v>387.26000000000005</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250</v>
      </c>
      <c r="D146" s="1">
        <f>'PR-RAS'!E150</f>
        <v>1320</v>
      </c>
      <c r="E146" s="1">
        <v>0</v>
      </c>
      <c r="F146" s="1">
        <v>0</v>
      </c>
      <c r="G146" s="2">
        <f t="shared" si="0"/>
        <v>419.04999999999995</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581780.64</v>
      </c>
      <c r="D147" s="1">
        <f>'PR-RAS'!E151</f>
        <v>772565.26</v>
      </c>
      <c r="E147" s="1">
        <v>0</v>
      </c>
      <c r="F147" s="1">
        <v>0</v>
      </c>
      <c r="G147" s="2">
        <f t="shared" si="0"/>
        <v>310529.02935999999</v>
      </c>
      <c r="H147" s="2">
        <f t="shared" si="1"/>
        <v>0.61999999999534339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539610.52</v>
      </c>
      <c r="D148" s="1">
        <f>'PR-RAS'!E152</f>
        <v>674389.01</v>
      </c>
      <c r="E148" s="1">
        <v>0</v>
      </c>
      <c r="F148" s="1">
        <v>0</v>
      </c>
      <c r="G148" s="2">
        <f t="shared" si="0"/>
        <v>277593.11537999997</v>
      </c>
      <c r="H148" s="2">
        <f t="shared" si="1"/>
        <v>0.48999999999068677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445378.97</v>
      </c>
      <c r="D149" s="1">
        <f>'PR-RAS'!E153</f>
        <v>557709.25</v>
      </c>
      <c r="E149" s="1">
        <v>0</v>
      </c>
      <c r="F149" s="1">
        <v>0</v>
      </c>
      <c r="G149" s="2">
        <f t="shared" si="0"/>
        <v>230998.02555999998</v>
      </c>
      <c r="H149" s="2">
        <f t="shared" si="1"/>
        <v>0.28000000002793968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429245.12</v>
      </c>
      <c r="D150" s="1">
        <f>'PR-RAS'!E154</f>
        <v>536087.07999999996</v>
      </c>
      <c r="E150" s="1">
        <v>0</v>
      </c>
      <c r="F150" s="1">
        <v>0</v>
      </c>
      <c r="G150" s="2">
        <f t="shared" si="0"/>
        <v>223711.47271999996</v>
      </c>
      <c r="H150" s="2">
        <f t="shared" si="1"/>
        <v>0.19999999995343387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16133.85</v>
      </c>
      <c r="D152" s="1">
        <f>'PR-RAS'!E156</f>
        <v>21622.17</v>
      </c>
      <c r="E152" s="1">
        <v>0</v>
      </c>
      <c r="F152" s="1">
        <v>0</v>
      </c>
      <c r="G152" s="2">
        <f t="shared" si="0"/>
        <v>8966.1066899999987</v>
      </c>
      <c r="H152" s="2">
        <f t="shared" si="1"/>
        <v>0.31999999999788997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20734.650000000001</v>
      </c>
      <c r="D154" s="1">
        <f>'PR-RAS'!E158</f>
        <v>24657.759999999998</v>
      </c>
      <c r="E154" s="1">
        <v>0</v>
      </c>
      <c r="F154" s="1">
        <v>0</v>
      </c>
      <c r="G154" s="2">
        <f t="shared" si="0"/>
        <v>10717.676009999999</v>
      </c>
      <c r="H154" s="2">
        <f t="shared" si="1"/>
        <v>0.59000000000014552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73496.899999999994</v>
      </c>
      <c r="D155" s="1">
        <f>'PR-RAS'!E159</f>
        <v>92022</v>
      </c>
      <c r="E155" s="1">
        <v>0</v>
      </c>
      <c r="F155" s="1">
        <v>0</v>
      </c>
      <c r="G155" s="2">
        <f t="shared" si="0"/>
        <v>39661.298600000002</v>
      </c>
      <c r="H155" s="2">
        <f t="shared" si="1"/>
        <v>0.10000000000582077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73496.899999999994</v>
      </c>
      <c r="D157" s="1">
        <f>'PR-RAS'!E161</f>
        <v>92022</v>
      </c>
      <c r="E157" s="1">
        <v>0</v>
      </c>
      <c r="F157" s="1">
        <v>0</v>
      </c>
      <c r="G157" s="2">
        <f t="shared" si="0"/>
        <v>40176.380400000002</v>
      </c>
      <c r="H157" s="2">
        <f t="shared" si="1"/>
        <v>0.10000000000582077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41135.340000000004</v>
      </c>
      <c r="D159" s="1">
        <f>'PR-RAS'!E163</f>
        <v>97139.61</v>
      </c>
      <c r="E159" s="1">
        <v>0</v>
      </c>
      <c r="F159" s="1">
        <v>0</v>
      </c>
      <c r="G159" s="2">
        <f t="shared" si="0"/>
        <v>37195.500480000002</v>
      </c>
      <c r="H159" s="2">
        <f t="shared" si="1"/>
        <v>0.73000000000320142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13980.980000000001</v>
      </c>
      <c r="D160" s="1">
        <f>'PR-RAS'!E164</f>
        <v>20075.309999999998</v>
      </c>
      <c r="E160" s="1">
        <v>0</v>
      </c>
      <c r="F160" s="1">
        <v>0</v>
      </c>
      <c r="G160" s="2">
        <f t="shared" si="0"/>
        <v>8606.9243999999999</v>
      </c>
      <c r="H160" s="2">
        <f t="shared" si="1"/>
        <v>0.32999999999628926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2791.36</v>
      </c>
      <c r="D161" s="1">
        <f>'PR-RAS'!E165</f>
        <v>3319.75</v>
      </c>
      <c r="E161" s="1">
        <v>0</v>
      </c>
      <c r="F161" s="1">
        <v>0</v>
      </c>
      <c r="G161" s="2">
        <f t="shared" si="0"/>
        <v>1508.9376000000002</v>
      </c>
      <c r="H161" s="2">
        <f t="shared" si="1"/>
        <v>0.61000000000012733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10984.62</v>
      </c>
      <c r="D162" s="1">
        <f>'PR-RAS'!E166</f>
        <v>10997.06</v>
      </c>
      <c r="E162" s="1">
        <v>0</v>
      </c>
      <c r="F162" s="1">
        <v>0</v>
      </c>
      <c r="G162" s="2">
        <f t="shared" si="0"/>
        <v>5309.5771399999994</v>
      </c>
      <c r="H162" s="2">
        <f t="shared" si="1"/>
        <v>0.43999999999869033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205</v>
      </c>
      <c r="D163" s="1">
        <f>'PR-RAS'!E167</f>
        <v>5758.5</v>
      </c>
      <c r="E163" s="1">
        <v>0</v>
      </c>
      <c r="F163" s="1">
        <v>0</v>
      </c>
      <c r="G163" s="2">
        <f t="shared" si="0"/>
        <v>1898.9640000000002</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18845.97</v>
      </c>
      <c r="D165" s="1">
        <f>'PR-RAS'!E169</f>
        <v>18474.37</v>
      </c>
      <c r="E165" s="1">
        <v>0</v>
      </c>
      <c r="F165" s="1">
        <v>0</v>
      </c>
      <c r="G165" s="2">
        <f t="shared" si="0"/>
        <v>9150.3324400000001</v>
      </c>
      <c r="H165" s="2">
        <f t="shared" si="1"/>
        <v>0.39999999999781721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4535.7700000000004</v>
      </c>
      <c r="D166" s="1">
        <f>'PR-RAS'!E170</f>
        <v>4403.1000000000004</v>
      </c>
      <c r="E166" s="1">
        <v>0</v>
      </c>
      <c r="F166" s="1">
        <v>0</v>
      </c>
      <c r="G166" s="2">
        <f t="shared" si="0"/>
        <v>2201.4250500000003</v>
      </c>
      <c r="H166" s="2">
        <f t="shared" si="1"/>
        <v>0.32999999999992724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902.38</v>
      </c>
      <c r="D167" s="1">
        <f>'PR-RAS'!E171</f>
        <v>688.88</v>
      </c>
      <c r="E167" s="1">
        <v>0</v>
      </c>
      <c r="F167" s="1">
        <v>0</v>
      </c>
      <c r="G167" s="2">
        <f t="shared" si="0"/>
        <v>378.50324000000001</v>
      </c>
      <c r="H167" s="2">
        <f t="shared" si="1"/>
        <v>0.5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12182.5</v>
      </c>
      <c r="D168" s="1">
        <f>'PR-RAS'!E172</f>
        <v>11527.5</v>
      </c>
      <c r="E168" s="1">
        <v>0</v>
      </c>
      <c r="F168" s="1">
        <v>0</v>
      </c>
      <c r="G168" s="2">
        <f t="shared" si="0"/>
        <v>5884.6625000000004</v>
      </c>
      <c r="H168" s="2">
        <f t="shared" si="1"/>
        <v>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606.45000000000005</v>
      </c>
      <c r="D169" s="1">
        <f>'PR-RAS'!E173</f>
        <v>1074.3900000000001</v>
      </c>
      <c r="E169" s="1">
        <v>0</v>
      </c>
      <c r="F169" s="1">
        <v>0</v>
      </c>
      <c r="G169" s="2">
        <f t="shared" si="0"/>
        <v>462.87864000000013</v>
      </c>
      <c r="H169" s="2">
        <f t="shared" si="1"/>
        <v>0.84000000000014552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241.78</v>
      </c>
      <c r="D170" s="1">
        <f>'PR-RAS'!E174</f>
        <v>476.57</v>
      </c>
      <c r="E170" s="1">
        <v>0</v>
      </c>
      <c r="F170" s="1">
        <v>0</v>
      </c>
      <c r="G170" s="2">
        <f t="shared" si="0"/>
        <v>201.94148000000001</v>
      </c>
      <c r="H170" s="2">
        <f t="shared" si="1"/>
        <v>0.65000000000000568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377.09</v>
      </c>
      <c r="D172" s="1">
        <f>'PR-RAS'!E176</f>
        <v>303.93</v>
      </c>
      <c r="E172" s="1">
        <v>0</v>
      </c>
      <c r="F172" s="1">
        <v>0</v>
      </c>
      <c r="G172" s="2">
        <f t="shared" si="0"/>
        <v>168.42645000000002</v>
      </c>
      <c r="H172" s="2">
        <f t="shared" si="1"/>
        <v>0.15999999999996817</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7846.57</v>
      </c>
      <c r="D173" s="1">
        <f>'PR-RAS'!E177</f>
        <v>8603.85</v>
      </c>
      <c r="E173" s="1">
        <v>0</v>
      </c>
      <c r="F173" s="1">
        <v>0</v>
      </c>
      <c r="G173" s="2">
        <f t="shared" si="0"/>
        <v>4309.3344399999996</v>
      </c>
      <c r="H173" s="2">
        <f t="shared" si="1"/>
        <v>0.57999999999992724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567.28</v>
      </c>
      <c r="D174" s="1">
        <f>'PR-RAS'!E178</f>
        <v>631.21</v>
      </c>
      <c r="E174" s="1">
        <v>0</v>
      </c>
      <c r="F174" s="1">
        <v>0</v>
      </c>
      <c r="G174" s="2">
        <f t="shared" si="0"/>
        <v>316.53809999999999</v>
      </c>
      <c r="H174" s="2">
        <f t="shared" si="1"/>
        <v>0.49000000000000909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99.55</v>
      </c>
      <c r="D175" s="1">
        <f>'PR-RAS'!E179</f>
        <v>0</v>
      </c>
      <c r="E175" s="1">
        <v>0</v>
      </c>
      <c r="F175" s="1">
        <v>0</v>
      </c>
      <c r="G175" s="2">
        <f t="shared" si="0"/>
        <v>17.3217</v>
      </c>
      <c r="H175" s="2">
        <f t="shared" si="1"/>
        <v>0.45000000000000284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187.62</v>
      </c>
      <c r="E176" s="1">
        <v>0</v>
      </c>
      <c r="F176" s="1">
        <v>0</v>
      </c>
      <c r="G176" s="2">
        <f t="shared" si="0"/>
        <v>65.667000000000002</v>
      </c>
      <c r="H176" s="2">
        <f t="shared" si="1"/>
        <v>0.37999999999999545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4873.46</v>
      </c>
      <c r="D177" s="1">
        <f>'PR-RAS'!E181</f>
        <v>4848.1099999999997</v>
      </c>
      <c r="E177" s="1">
        <v>0</v>
      </c>
      <c r="F177" s="1">
        <v>0</v>
      </c>
      <c r="G177" s="2">
        <f t="shared" si="0"/>
        <v>2564.26368</v>
      </c>
      <c r="H177" s="2">
        <f t="shared" si="1"/>
        <v>0.56999999999970896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479.04</v>
      </c>
      <c r="D178" s="1">
        <f>'PR-RAS'!E182</f>
        <v>536.70000000000005</v>
      </c>
      <c r="E178" s="1">
        <v>0</v>
      </c>
      <c r="F178" s="1">
        <v>0</v>
      </c>
      <c r="G178" s="2">
        <f t="shared" si="0"/>
        <v>274.78188</v>
      </c>
      <c r="H178" s="2">
        <f t="shared" si="1"/>
        <v>0.33999999999997499</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125</v>
      </c>
      <c r="D180" s="1">
        <f>'PR-RAS'!E184</f>
        <v>0</v>
      </c>
      <c r="E180" s="1">
        <v>0</v>
      </c>
      <c r="F180" s="1">
        <v>0</v>
      </c>
      <c r="G180" s="2">
        <f t="shared" si="0"/>
        <v>22.375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1198</v>
      </c>
      <c r="D181" s="1">
        <f>'PR-RAS'!E185</f>
        <v>1271.0999999999999</v>
      </c>
      <c r="E181" s="1">
        <v>0</v>
      </c>
      <c r="F181" s="1">
        <v>0</v>
      </c>
      <c r="G181" s="2">
        <f t="shared" si="0"/>
        <v>673.23599999999999</v>
      </c>
      <c r="H181" s="2">
        <f t="shared" si="1"/>
        <v>9.9999999999909051E-2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504.24</v>
      </c>
      <c r="D182" s="1">
        <f>'PR-RAS'!E186</f>
        <v>1129.1099999999999</v>
      </c>
      <c r="E182" s="1">
        <v>0</v>
      </c>
      <c r="F182" s="1">
        <v>0</v>
      </c>
      <c r="G182" s="2">
        <f t="shared" si="0"/>
        <v>500.00525999999996</v>
      </c>
      <c r="H182" s="2">
        <f t="shared" si="1"/>
        <v>0.34999999999990905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110</v>
      </c>
      <c r="D183" s="1">
        <f>'PR-RAS'!E187</f>
        <v>49578</v>
      </c>
      <c r="E183" s="1">
        <v>0</v>
      </c>
      <c r="F183" s="1">
        <v>0</v>
      </c>
      <c r="G183" s="2">
        <f t="shared" si="0"/>
        <v>18066.412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351.82000000000005</v>
      </c>
      <c r="D184" s="1">
        <f>'PR-RAS'!E188</f>
        <v>408.08</v>
      </c>
      <c r="E184" s="1">
        <v>0</v>
      </c>
      <c r="F184" s="1">
        <v>0</v>
      </c>
      <c r="G184" s="2">
        <f t="shared" si="0"/>
        <v>213.74034</v>
      </c>
      <c r="H184" s="2">
        <f t="shared" si="1"/>
        <v>0.25999999999993406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88.09</v>
      </c>
      <c r="D188" s="1">
        <f>'PR-RAS'!E192</f>
        <v>105</v>
      </c>
      <c r="E188" s="1">
        <v>0</v>
      </c>
      <c r="F188" s="1">
        <v>0</v>
      </c>
      <c r="G188" s="2">
        <f t="shared" si="0"/>
        <v>55.742830000000005</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227.5</v>
      </c>
      <c r="D189" s="1">
        <f>'PR-RAS'!E193</f>
        <v>121.46</v>
      </c>
      <c r="E189" s="1">
        <v>0</v>
      </c>
      <c r="F189" s="1">
        <v>0</v>
      </c>
      <c r="G189" s="2">
        <f t="shared" si="0"/>
        <v>88.438959999999994</v>
      </c>
      <c r="H189" s="2">
        <f t="shared" si="1"/>
        <v>0.95999999999999375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36.229999999999997</v>
      </c>
      <c r="D191" s="1">
        <f>'PR-RAS'!E195</f>
        <v>181.62</v>
      </c>
      <c r="E191" s="1">
        <v>0</v>
      </c>
      <c r="F191" s="1">
        <v>0</v>
      </c>
      <c r="G191" s="2">
        <f t="shared" si="0"/>
        <v>75.899300000000011</v>
      </c>
      <c r="H191" s="2">
        <f t="shared" si="1"/>
        <v>0.60999999999999233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118.67</v>
      </c>
      <c r="D192" s="1">
        <f>'PR-RAS'!E196</f>
        <v>69.14</v>
      </c>
      <c r="E192" s="1">
        <v>0</v>
      </c>
      <c r="F192" s="1">
        <v>0</v>
      </c>
      <c r="G192" s="2">
        <f t="shared" si="0"/>
        <v>49.077449999999999</v>
      </c>
      <c r="H192" s="2">
        <f t="shared" si="1"/>
        <v>0.46999999999999886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118.67</v>
      </c>
      <c r="D206" s="1">
        <f>'PR-RAS'!E210</f>
        <v>69.14</v>
      </c>
      <c r="E206" s="1">
        <v>0</v>
      </c>
      <c r="F206" s="1">
        <v>0</v>
      </c>
      <c r="G206" s="2">
        <f t="shared" si="0"/>
        <v>52.674749999999996</v>
      </c>
      <c r="H206" s="2">
        <f t="shared" si="1"/>
        <v>0.46999999999999886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115.81</v>
      </c>
      <c r="D207" s="1">
        <f>'PR-RAS'!E211</f>
        <v>63.59</v>
      </c>
      <c r="E207" s="1">
        <v>0</v>
      </c>
      <c r="F207" s="1">
        <v>0</v>
      </c>
      <c r="G207" s="2">
        <f t="shared" si="0"/>
        <v>50.05594</v>
      </c>
      <c r="H207" s="2">
        <f t="shared" si="1"/>
        <v>0.59999999999999432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2.86</v>
      </c>
      <c r="D209" s="1">
        <f>'PR-RAS'!E213</f>
        <v>5.55</v>
      </c>
      <c r="E209" s="1">
        <v>0</v>
      </c>
      <c r="F209" s="1">
        <v>0</v>
      </c>
      <c r="G209" s="2">
        <f t="shared" si="0"/>
        <v>2.9036799999999996</v>
      </c>
      <c r="H209" s="2">
        <f t="shared" si="1"/>
        <v>0.5900000000000003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916.11</v>
      </c>
      <c r="D259" s="1">
        <f>'PR-RAS'!E263</f>
        <v>967.5</v>
      </c>
      <c r="E259" s="1">
        <v>0</v>
      </c>
      <c r="F259" s="1">
        <v>0</v>
      </c>
      <c r="G259" s="2">
        <f t="shared" si="0"/>
        <v>735.58638000000008</v>
      </c>
      <c r="H259" s="2">
        <f t="shared" si="1"/>
        <v>0.61000000000001364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916.11</v>
      </c>
      <c r="D260" s="1">
        <f>'PR-RAS'!E264</f>
        <v>967.5</v>
      </c>
      <c r="E260" s="1">
        <v>0</v>
      </c>
      <c r="F260" s="1">
        <v>0</v>
      </c>
      <c r="G260" s="2">
        <f t="shared" si="0"/>
        <v>738.43749000000003</v>
      </c>
      <c r="H260" s="2">
        <f t="shared" si="1"/>
        <v>0.61000000000001364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916.11</v>
      </c>
      <c r="D262" s="1">
        <f>'PR-RAS'!E266</f>
        <v>967.5</v>
      </c>
      <c r="E262" s="1">
        <v>0</v>
      </c>
      <c r="F262" s="1">
        <v>0</v>
      </c>
      <c r="G262" s="2">
        <f t="shared" si="0"/>
        <v>744.13971000000004</v>
      </c>
      <c r="H262" s="2">
        <f t="shared" si="1"/>
        <v>0.61000000000001364</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581780.64</v>
      </c>
      <c r="D285" s="1">
        <f>'PR-RAS'!E289</f>
        <v>772565.26</v>
      </c>
      <c r="E285" s="1">
        <v>0</v>
      </c>
      <c r="F285" s="1">
        <v>0</v>
      </c>
      <c r="G285" s="2">
        <f t="shared" si="8"/>
        <v>604042.76943999995</v>
      </c>
      <c r="H285" s="2">
        <f t="shared" si="9"/>
        <v>0.61999999999534339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2627.2199999999721</v>
      </c>
      <c r="D287" s="1">
        <f>'PR-RAS'!E291</f>
        <v>52293.619999999995</v>
      </c>
      <c r="E287" s="1">
        <v>0</v>
      </c>
      <c r="F287" s="1">
        <v>0</v>
      </c>
      <c r="G287" s="2">
        <f t="shared" si="8"/>
        <v>30663.335559999989</v>
      </c>
      <c r="H287" s="2">
        <f t="shared" si="9"/>
        <v>0.59999999997671694</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2802.39</v>
      </c>
      <c r="D288" s="1">
        <f>'PR-RAS'!E292</f>
        <v>58477.14</v>
      </c>
      <c r="E288" s="1">
        <v>0</v>
      </c>
      <c r="F288" s="1">
        <v>0</v>
      </c>
      <c r="G288" s="2">
        <f t="shared" si="8"/>
        <v>34370.164289999993</v>
      </c>
      <c r="H288" s="2">
        <f t="shared" si="9"/>
        <v>0.52999999999929059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426</v>
      </c>
      <c r="D290" s="1">
        <f>'PR-RAS'!E294</f>
        <v>836.08</v>
      </c>
      <c r="E290" s="1">
        <v>0</v>
      </c>
      <c r="F290" s="1">
        <v>0</v>
      </c>
      <c r="G290" s="2">
        <f t="shared" si="8"/>
        <v>606.3682399999999</v>
      </c>
      <c r="H290" s="2">
        <f t="shared" si="9"/>
        <v>8.0000000000040927E-2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426</v>
      </c>
      <c r="D291" s="1">
        <f>'PR-RAS'!E295</f>
        <v>836.08</v>
      </c>
      <c r="E291" s="1">
        <v>0</v>
      </c>
      <c r="F291" s="1">
        <v>0</v>
      </c>
      <c r="G291" s="2">
        <f t="shared" si="8"/>
        <v>608.46639999999991</v>
      </c>
      <c r="H291" s="2">
        <f t="shared" si="9"/>
        <v>8.0000000000040927E-2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56.51</v>
      </c>
      <c r="D293" s="1">
        <f>'PR-RAS'!E298</f>
        <v>36.54</v>
      </c>
      <c r="E293" s="1">
        <v>0</v>
      </c>
      <c r="F293" s="1">
        <v>0</v>
      </c>
      <c r="G293" s="2">
        <f t="shared" si="8"/>
        <v>37.84028</v>
      </c>
      <c r="H293" s="2">
        <f t="shared" si="9"/>
        <v>0.95000000000000284</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56.51</v>
      </c>
      <c r="D306" s="1">
        <f>'PR-RAS'!E311</f>
        <v>36.54</v>
      </c>
      <c r="E306" s="1">
        <v>0</v>
      </c>
      <c r="F306" s="1">
        <v>0</v>
      </c>
      <c r="G306" s="2">
        <f t="shared" si="8"/>
        <v>39.524949999999997</v>
      </c>
      <c r="H306" s="2">
        <f t="shared" si="9"/>
        <v>0.95000000000000284</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56.51</v>
      </c>
      <c r="D307" s="1">
        <f>'PR-RAS'!E312</f>
        <v>36.54</v>
      </c>
      <c r="E307" s="1">
        <v>0</v>
      </c>
      <c r="F307" s="1">
        <v>0</v>
      </c>
      <c r="G307" s="2">
        <f t="shared" si="8"/>
        <v>39.654539999999997</v>
      </c>
      <c r="H307" s="2">
        <f t="shared" si="9"/>
        <v>0.95000000000000284</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56.51</v>
      </c>
      <c r="D308" s="1">
        <f>'PR-RAS'!E313</f>
        <v>36.54</v>
      </c>
      <c r="E308" s="1">
        <v>0</v>
      </c>
      <c r="F308" s="1">
        <v>0</v>
      </c>
      <c r="G308" s="2">
        <f t="shared" si="8"/>
        <v>39.784129999999998</v>
      </c>
      <c r="H308" s="2">
        <f t="shared" si="9"/>
        <v>0.95000000000000284</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300.33</v>
      </c>
      <c r="D345" s="1">
        <f>'PR-RAS'!E350</f>
        <v>2792.74</v>
      </c>
      <c r="E345" s="1">
        <v>0</v>
      </c>
      <c r="F345" s="1">
        <v>0</v>
      </c>
      <c r="G345" s="2">
        <f t="shared" si="8"/>
        <v>2024.7186399999996</v>
      </c>
      <c r="H345" s="2">
        <f t="shared" si="9"/>
        <v>0.59000000000020236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300.33</v>
      </c>
      <c r="D358" s="1">
        <f>'PR-RAS'!E363</f>
        <v>2792.74</v>
      </c>
      <c r="E358" s="1">
        <v>0</v>
      </c>
      <c r="F358" s="1">
        <v>0</v>
      </c>
      <c r="G358" s="2">
        <f t="shared" si="8"/>
        <v>2101.2341699999997</v>
      </c>
      <c r="H358" s="2">
        <f t="shared" si="9"/>
        <v>0.59000000000020236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300.33</v>
      </c>
      <c r="D364" s="1">
        <f>'PR-RAS'!E369</f>
        <v>2792.74</v>
      </c>
      <c r="E364" s="1">
        <v>0</v>
      </c>
      <c r="F364" s="1">
        <v>0</v>
      </c>
      <c r="G364" s="2">
        <f t="shared" si="8"/>
        <v>2136.5490299999997</v>
      </c>
      <c r="H364" s="2">
        <f t="shared" si="9"/>
        <v>0.59000000000020236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927.75</v>
      </c>
      <c r="E365" s="1">
        <v>0</v>
      </c>
      <c r="F365" s="1">
        <v>0</v>
      </c>
      <c r="G365" s="2">
        <f t="shared" si="8"/>
        <v>675.40199999999993</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300.33</v>
      </c>
      <c r="D367" s="1">
        <f>'PR-RAS'!E372</f>
        <v>1770</v>
      </c>
      <c r="E367" s="1">
        <v>0</v>
      </c>
      <c r="F367" s="1">
        <v>0</v>
      </c>
      <c r="G367" s="2">
        <f t="shared" si="8"/>
        <v>1405.56078</v>
      </c>
      <c r="H367" s="2">
        <f t="shared" si="9"/>
        <v>0.32999999999998408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94.99</v>
      </c>
      <c r="E371" s="1">
        <v>0</v>
      </c>
      <c r="F371" s="1">
        <v>0</v>
      </c>
      <c r="G371" s="2">
        <f t="shared" si="8"/>
        <v>70.292599999999993</v>
      </c>
      <c r="H371" s="2">
        <f t="shared" si="9"/>
        <v>1.0000000000005116E-2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243.82</v>
      </c>
      <c r="D403" s="1">
        <f>'PR-RAS'!E408</f>
        <v>2756.2</v>
      </c>
      <c r="E403" s="1">
        <v>0</v>
      </c>
      <c r="F403" s="1">
        <v>0</v>
      </c>
      <c r="G403" s="2">
        <f t="shared" si="8"/>
        <v>2314.0004399999998</v>
      </c>
      <c r="H403" s="2">
        <f t="shared" si="9"/>
        <v>0.37999999999982492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304.58</v>
      </c>
      <c r="D406" s="1">
        <f>'PR-RAS'!E411</f>
        <v>95.9</v>
      </c>
      <c r="E406" s="1">
        <v>0</v>
      </c>
      <c r="F406" s="1">
        <v>0</v>
      </c>
      <c r="G406" s="2">
        <f t="shared" si="8"/>
        <v>201.03390000000002</v>
      </c>
      <c r="H406" s="2">
        <f t="shared" si="9"/>
        <v>0.52000000000001023</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579209.93000000005</v>
      </c>
      <c r="D407" s="1">
        <f>'PR-RAS'!E412</f>
        <v>720308.18</v>
      </c>
      <c r="E407" s="1">
        <v>0</v>
      </c>
      <c r="F407" s="1">
        <v>0</v>
      </c>
      <c r="G407" s="2">
        <f t="shared" si="8"/>
        <v>820049.47374000004</v>
      </c>
      <c r="H407" s="2">
        <f t="shared" si="9"/>
        <v>0.25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582080.97</v>
      </c>
      <c r="D408" s="1">
        <f>'PR-RAS'!E413</f>
        <v>775358</v>
      </c>
      <c r="E408" s="1">
        <v>0</v>
      </c>
      <c r="F408" s="1">
        <v>0</v>
      </c>
      <c r="G408" s="2">
        <f t="shared" si="8"/>
        <v>868048.36678999988</v>
      </c>
      <c r="H408" s="2">
        <f t="shared" si="9"/>
        <v>3.0000000027939677E-2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2871.0399999999208</v>
      </c>
      <c r="D410" s="1">
        <f>'PR-RAS'!E415</f>
        <v>55049.819999999949</v>
      </c>
      <c r="E410" s="1">
        <v>0</v>
      </c>
      <c r="F410" s="1">
        <v>0</v>
      </c>
      <c r="G410" s="2">
        <f t="shared" si="8"/>
        <v>46205.008119999926</v>
      </c>
      <c r="H410" s="2">
        <f t="shared" si="9"/>
        <v>0.21999999997206032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2802.39</v>
      </c>
      <c r="D411" s="1">
        <f>'PR-RAS'!E416</f>
        <v>58477.14</v>
      </c>
      <c r="E411" s="1">
        <v>0</v>
      </c>
      <c r="F411" s="1">
        <v>0</v>
      </c>
      <c r="G411" s="2">
        <f t="shared" si="8"/>
        <v>49100.234699999994</v>
      </c>
      <c r="H411" s="2">
        <f t="shared" si="9"/>
        <v>0.52999999999929059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730.57999999999993</v>
      </c>
      <c r="D413" s="1">
        <f>'PR-RAS'!E418</f>
        <v>931.98</v>
      </c>
      <c r="E413" s="1">
        <v>0</v>
      </c>
      <c r="F413" s="1">
        <v>0</v>
      </c>
      <c r="G413" s="2">
        <f t="shared" si="8"/>
        <v>1068.95048</v>
      </c>
      <c r="H413" s="2">
        <f t="shared" si="9"/>
        <v>0.44000000000005457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579209.93000000005</v>
      </c>
      <c r="D633" s="1">
        <f>'PR-RAS'!E639</f>
        <v>720308.18</v>
      </c>
      <c r="E633" s="1">
        <v>0</v>
      </c>
      <c r="F633" s="1">
        <v>0</v>
      </c>
      <c r="G633" s="2">
        <f t="shared" si="10"/>
        <v>1276530.2152800001</v>
      </c>
      <c r="H633" s="2">
        <f t="shared" si="11"/>
        <v>0.25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582080.97</v>
      </c>
      <c r="D634" s="1">
        <f>'PR-RAS'!E640</f>
        <v>775358</v>
      </c>
      <c r="E634" s="1">
        <v>0</v>
      </c>
      <c r="F634" s="1">
        <v>0</v>
      </c>
      <c r="G634" s="2">
        <f t="shared" si="10"/>
        <v>1350060.4820099999</v>
      </c>
      <c r="H634" s="2">
        <f t="shared" si="11"/>
        <v>3.0000000027939677E-2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2871.0399999999208</v>
      </c>
      <c r="D636" s="1">
        <f>'PR-RAS'!E642</f>
        <v>55049.819999999949</v>
      </c>
      <c r="E636" s="1">
        <v>0</v>
      </c>
      <c r="F636" s="1">
        <v>0</v>
      </c>
      <c r="G636" s="2">
        <f t="shared" si="10"/>
        <v>71736.381799999886</v>
      </c>
      <c r="H636" s="2">
        <f t="shared" si="11"/>
        <v>0.21999999997206032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2802.39</v>
      </c>
      <c r="D637" s="1">
        <f>'PR-RAS'!E643</f>
        <v>58477.14</v>
      </c>
      <c r="E637" s="1">
        <v>0</v>
      </c>
      <c r="F637" s="1">
        <v>0</v>
      </c>
      <c r="G637" s="2">
        <f t="shared" si="10"/>
        <v>76165.242119999995</v>
      </c>
      <c r="H637" s="2">
        <f t="shared" si="11"/>
        <v>0.52999999999929059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3427.3200000000506</v>
      </c>
      <c r="E639" s="1">
        <v>0</v>
      </c>
      <c r="F639" s="1">
        <v>0</v>
      </c>
      <c r="G639" s="2">
        <f t="shared" si="10"/>
        <v>4373.2603200000649</v>
      </c>
      <c r="H639" s="2">
        <f t="shared" si="11"/>
        <v>0.32000000005064066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68.649999999920965</v>
      </c>
      <c r="D640" s="1">
        <f>'PR-RAS'!E646</f>
        <v>0</v>
      </c>
      <c r="E640" s="1">
        <v>0</v>
      </c>
      <c r="F640" s="1">
        <v>0</v>
      </c>
      <c r="G640" s="2">
        <f t="shared" si="10"/>
        <v>43.867349999949496</v>
      </c>
      <c r="H640" s="2">
        <f t="shared" si="11"/>
        <v>0.35000000007903509</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93624.27</v>
      </c>
      <c r="D641" s="1">
        <f>'PR-RAS'!E647</f>
        <v>116855.15</v>
      </c>
      <c r="E641" s="1">
        <v>0</v>
      </c>
      <c r="F641" s="1">
        <v>0</v>
      </c>
      <c r="G641" s="2">
        <f t="shared" si="10"/>
        <v>209494.12480000002</v>
      </c>
      <c r="H641" s="2">
        <f t="shared" si="11"/>
        <v>0.41999999999825377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2524.4499999999998</v>
      </c>
      <c r="D642" s="1">
        <f>'PR-RAS'!E649</f>
        <v>59040.35</v>
      </c>
      <c r="E642" s="1">
        <v>0</v>
      </c>
      <c r="F642" s="1">
        <v>0</v>
      </c>
      <c r="G642" s="2">
        <f t="shared" si="10"/>
        <v>77307.901150000005</v>
      </c>
      <c r="H642" s="2">
        <f t="shared" si="11"/>
        <v>0.79999999999836291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14983.56</v>
      </c>
      <c r="D643" s="1">
        <f>'PR-RAS'!E650</f>
        <v>18349.47</v>
      </c>
      <c r="E643" s="1">
        <v>0</v>
      </c>
      <c r="F643" s="1">
        <v>0</v>
      </c>
      <c r="G643" s="2">
        <f t="shared" si="10"/>
        <v>33180.165000000001</v>
      </c>
      <c r="H643" s="2">
        <f t="shared" si="11"/>
        <v>0.91000000000167347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13931.94</v>
      </c>
      <c r="D644" s="1">
        <f>'PR-RAS'!E651</f>
        <v>73244.490000000005</v>
      </c>
      <c r="E644" s="1">
        <v>0</v>
      </c>
      <c r="F644" s="1">
        <v>0</v>
      </c>
      <c r="G644" s="2">
        <f t="shared" si="10"/>
        <v>103150.65156000001</v>
      </c>
      <c r="H644" s="2">
        <f t="shared" si="11"/>
        <v>0.55000000000472937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3576.0699999999979</v>
      </c>
      <c r="D645" s="1">
        <f>'PR-RAS'!E652</f>
        <v>4145.3300000000017</v>
      </c>
      <c r="E645" s="1">
        <v>0</v>
      </c>
      <c r="F645" s="1">
        <v>0</v>
      </c>
      <c r="G645" s="2">
        <f t="shared" si="10"/>
        <v>7642.1741200000015</v>
      </c>
      <c r="H645" s="2">
        <f t="shared" si="11"/>
        <v>0.3999999999996362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51</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46</v>
      </c>
      <c r="E649" s="1">
        <v>0</v>
      </c>
      <c r="F649" s="1">
        <v>0</v>
      </c>
      <c r="G649" s="2">
        <f t="shared" si="10"/>
        <v>89.424000000000007</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540756.87</v>
      </c>
      <c r="D668" s="1">
        <f>'PR-RAS'!E675</f>
        <v>675706.66</v>
      </c>
      <c r="E668" s="1">
        <v>0</v>
      </c>
      <c r="F668" s="1">
        <v>0</v>
      </c>
      <c r="G668" s="2">
        <f t="shared" si="10"/>
        <v>1262077.51673</v>
      </c>
      <c r="H668" s="2">
        <f t="shared" si="11"/>
        <v>0.46999999997206032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514.4</v>
      </c>
      <c r="D705" s="1">
        <f>'PR-RAS'!E712</f>
        <v>0</v>
      </c>
      <c r="E705" s="1">
        <v>0</v>
      </c>
      <c r="F705" s="1">
        <v>0</v>
      </c>
      <c r="G705" s="2">
        <f t="shared" si="10"/>
        <v>362.13759999999996</v>
      </c>
      <c r="H705" s="2">
        <f t="shared" si="11"/>
        <v>0.39999999999997726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2195.39</v>
      </c>
      <c r="D709" s="1">
        <f>'PR-RAS'!E716</f>
        <v>0</v>
      </c>
      <c r="E709" s="1">
        <v>0</v>
      </c>
      <c r="F709" s="1">
        <v>0</v>
      </c>
      <c r="G709" s="2">
        <f t="shared" si="10"/>
        <v>1554.3361199999999</v>
      </c>
      <c r="H709" s="2">
        <f t="shared" si="11"/>
        <v>0.38999999999987267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956.52</v>
      </c>
      <c r="D710" s="1">
        <f>'PR-RAS'!E717</f>
        <v>2245.13</v>
      </c>
      <c r="E710" s="1">
        <v>0</v>
      </c>
      <c r="F710" s="1">
        <v>0</v>
      </c>
      <c r="G710" s="2">
        <f t="shared" si="10"/>
        <v>3861.7670200000002</v>
      </c>
      <c r="H710" s="2">
        <f t="shared" si="11"/>
        <v>0.61000000000012733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10984.62</v>
      </c>
      <c r="D711" s="1">
        <f>'PR-RAS'!E718</f>
        <v>10997.06</v>
      </c>
      <c r="E711" s="1">
        <v>0</v>
      </c>
      <c r="F711" s="1">
        <v>0</v>
      </c>
      <c r="G711" s="2">
        <f t="shared" si="10"/>
        <v>23414.905399999996</v>
      </c>
      <c r="H711" s="2">
        <f t="shared" si="11"/>
        <v>0.43999999999869033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101293.24</v>
      </c>
      <c r="D1480" s="6"/>
      <c r="E1480" s="6">
        <v>0</v>
      </c>
      <c r="F1480" s="6">
        <v>0</v>
      </c>
      <c r="G1480" s="7">
        <f t="shared" ref="G1480:G1580" si="34">B1480/1000*C1480</f>
        <v>101.29324000000001</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793736.09</v>
      </c>
      <c r="D1481" s="1">
        <v>0</v>
      </c>
      <c r="E1481" s="1">
        <v>0</v>
      </c>
      <c r="F1481" s="1">
        <v>0</v>
      </c>
      <c r="G1481" s="2">
        <f t="shared" si="34"/>
        <v>1587.47218</v>
      </c>
      <c r="H1481" s="2">
        <f t="shared" si="35"/>
        <v>8.999999996740371E-2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790943.35</v>
      </c>
      <c r="D1483" s="1">
        <v>0</v>
      </c>
      <c r="E1483" s="1">
        <v>0</v>
      </c>
      <c r="F1483" s="1">
        <v>0</v>
      </c>
      <c r="G1483" s="2">
        <f t="shared" si="34"/>
        <v>3163.7734</v>
      </c>
      <c r="H1483" s="2">
        <f t="shared" si="35"/>
        <v>0.34999999997671694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692308.39</v>
      </c>
      <c r="D1484" s="1">
        <v>0</v>
      </c>
      <c r="E1484" s="1">
        <v>0</v>
      </c>
      <c r="F1484" s="1">
        <v>0</v>
      </c>
      <c r="G1484" s="2">
        <f t="shared" si="34"/>
        <v>3461.5419500000003</v>
      </c>
      <c r="H1484" s="2">
        <f t="shared" si="35"/>
        <v>0.39000000001396984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97139.61</v>
      </c>
      <c r="D1485" s="1">
        <v>0</v>
      </c>
      <c r="E1485" s="1">
        <v>0</v>
      </c>
      <c r="F1485" s="1">
        <v>0</v>
      </c>
      <c r="G1485" s="2">
        <f t="shared" si="34"/>
        <v>582.83766000000003</v>
      </c>
      <c r="H1485" s="2">
        <f t="shared" si="35"/>
        <v>0.38999999999941792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69.14</v>
      </c>
      <c r="D1486" s="1">
        <v>0</v>
      </c>
      <c r="E1486" s="1">
        <v>0</v>
      </c>
      <c r="F1486" s="1">
        <v>0</v>
      </c>
      <c r="G1486" s="2">
        <f t="shared" si="34"/>
        <v>0.48398000000000002</v>
      </c>
      <c r="H1486" s="2">
        <f t="shared" si="35"/>
        <v>0.14000000000000057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1426.21</v>
      </c>
      <c r="D1491" s="1">
        <v>0</v>
      </c>
      <c r="E1491" s="1">
        <v>0</v>
      </c>
      <c r="F1491" s="1">
        <v>0</v>
      </c>
      <c r="G1491" s="2">
        <f t="shared" si="34"/>
        <v>17.114520000000002</v>
      </c>
      <c r="H1491" s="2">
        <f t="shared" si="35"/>
        <v>0.21000000000003638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2792.74</v>
      </c>
      <c r="D1492" s="1">
        <v>0</v>
      </c>
      <c r="E1492" s="1">
        <v>0</v>
      </c>
      <c r="F1492" s="1">
        <v>0</v>
      </c>
      <c r="G1492" s="2">
        <f t="shared" si="34"/>
        <v>36.305619999999998</v>
      </c>
      <c r="H1492" s="2">
        <f t="shared" si="35"/>
        <v>0.26000000000021828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776908.49000000011</v>
      </c>
      <c r="D1499" s="1">
        <v>0</v>
      </c>
      <c r="E1499" s="1">
        <v>0</v>
      </c>
      <c r="F1499" s="1">
        <v>0</v>
      </c>
      <c r="G1499" s="2">
        <f t="shared" si="34"/>
        <v>15538.169800000003</v>
      </c>
      <c r="H1499" s="2">
        <f t="shared" si="35"/>
        <v>0.4900000001071021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774115.75000000012</v>
      </c>
      <c r="D1501" s="1">
        <v>0</v>
      </c>
      <c r="E1501" s="1">
        <v>0</v>
      </c>
      <c r="F1501" s="1">
        <v>0</v>
      </c>
      <c r="G1501" s="2">
        <f t="shared" si="34"/>
        <v>17030.5465</v>
      </c>
      <c r="H1501" s="2">
        <f t="shared" si="35"/>
        <v>0.24999999988358468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674812.43</v>
      </c>
      <c r="D1502" s="1">
        <v>0</v>
      </c>
      <c r="E1502" s="1">
        <v>0</v>
      </c>
      <c r="F1502" s="1">
        <v>0</v>
      </c>
      <c r="G1502" s="2">
        <f t="shared" si="34"/>
        <v>15520.685890000001</v>
      </c>
      <c r="H1502" s="2">
        <f t="shared" si="35"/>
        <v>0.43000000005122274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97080.29</v>
      </c>
      <c r="D1503" s="1">
        <v>0</v>
      </c>
      <c r="E1503" s="1">
        <v>0</v>
      </c>
      <c r="F1503" s="1">
        <v>0</v>
      </c>
      <c r="G1503" s="2">
        <f t="shared" si="34"/>
        <v>2329.9269599999998</v>
      </c>
      <c r="H1503" s="2">
        <f t="shared" si="35"/>
        <v>0.28999999999359716</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75.31</v>
      </c>
      <c r="D1504" s="1">
        <v>0</v>
      </c>
      <c r="E1504" s="1">
        <v>0</v>
      </c>
      <c r="F1504" s="1">
        <v>0</v>
      </c>
      <c r="G1504" s="2">
        <f t="shared" si="34"/>
        <v>1.8827500000000001</v>
      </c>
      <c r="H1504" s="2">
        <f t="shared" si="35"/>
        <v>0.31000000000000227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2147.7199999999998</v>
      </c>
      <c r="D1509" s="1">
        <v>0</v>
      </c>
      <c r="E1509" s="1">
        <v>0</v>
      </c>
      <c r="F1509" s="1">
        <v>0</v>
      </c>
      <c r="G1509" s="2">
        <f t="shared" si="34"/>
        <v>64.431599999999989</v>
      </c>
      <c r="H1509" s="2">
        <f t="shared" si="35"/>
        <v>0.28000000000020009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2792.74</v>
      </c>
      <c r="D1510" s="1">
        <v>0</v>
      </c>
      <c r="E1510" s="1">
        <v>0</v>
      </c>
      <c r="F1510" s="1">
        <v>0</v>
      </c>
      <c r="G1510" s="2">
        <f t="shared" si="34"/>
        <v>86.574939999999998</v>
      </c>
      <c r="H1510" s="2">
        <f t="shared" si="35"/>
        <v>0.26000000000021828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118120.83999999985</v>
      </c>
      <c r="D1517" s="1">
        <v>0</v>
      </c>
      <c r="E1517" s="1">
        <v>0</v>
      </c>
      <c r="F1517" s="1">
        <v>0</v>
      </c>
      <c r="G1517" s="2">
        <f t="shared" si="34"/>
        <v>4488.5919199999944</v>
      </c>
      <c r="H1517" s="2">
        <f t="shared" si="35"/>
        <v>0.16000000014901161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118120.84</v>
      </c>
      <c r="D1576" s="1">
        <v>0</v>
      </c>
      <c r="E1576" s="1">
        <v>0</v>
      </c>
      <c r="F1576" s="1">
        <v>0</v>
      </c>
      <c r="G1576" s="2">
        <f t="shared" si="34"/>
        <v>11457.72148</v>
      </c>
      <c r="H1576" s="2">
        <f t="shared" si="35"/>
        <v>0.16000000000349246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118120.84</v>
      </c>
      <c r="D1578" s="1">
        <v>0</v>
      </c>
      <c r="E1578" s="1">
        <v>0</v>
      </c>
      <c r="F1578" s="1">
        <v>0</v>
      </c>
      <c r="G1578" s="2">
        <f t="shared" si="34"/>
        <v>11693.963159999999</v>
      </c>
      <c r="H1578" s="2">
        <f t="shared" si="35"/>
        <v>0.16000000000349246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17345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579153.42000000004</v>
      </c>
      <c r="I16" s="170">
        <f>'PR-RAS'!E6</f>
        <v>720271.64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581780.64</v>
      </c>
      <c r="I17" s="170">
        <f>'PR-RAS'!E151</f>
        <v>772565.26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3427.3200000000506</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68.649999999920965</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101293.24</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118120.83999999985</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118120.84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25"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579153.42000000004</v>
      </c>
      <c r="E6" s="51">
        <f>E7+E44+E50+E82+E106+E124+E133+E139</f>
        <v>720271.64</v>
      </c>
      <c r="F6" s="52">
        <f t="shared" ref="F6:F131" si="0">IF(D6&lt;&gt;0,IF(E6/D6&gt;=100,"&gt;&gt;100",E6/D6*100),"-")</f>
        <v>124.36629313179226</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540756.87</v>
      </c>
      <c r="E50" s="51">
        <f>E51+E54+E59+E62+E65+E68+E71+E74+E77</f>
        <v>675706.66</v>
      </c>
      <c r="F50" s="52">
        <f t="shared" si="0"/>
        <v>124.95572363232297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540756.87</v>
      </c>
      <c r="E68" s="51">
        <f t="shared" si="15"/>
        <v>675706.66</v>
      </c>
      <c r="F68" s="52">
        <f t="shared" si="0"/>
        <v>124.95572363232297</v>
      </c>
    </row>
    <row r="69" spans="1:6" ht="12.75" customHeight="1" x14ac:dyDescent="0.2">
      <c r="A69" s="53" t="s">
        <v>184</v>
      </c>
      <c r="B69" s="85" t="s">
        <v>185</v>
      </c>
      <c r="C69" s="50" t="s">
        <v>184</v>
      </c>
      <c r="D69" s="242">
        <v>540756.87</v>
      </c>
      <c r="E69" s="242">
        <v>675706.66</v>
      </c>
      <c r="F69" s="52">
        <f t="shared" si="0"/>
        <v>124.95572363232297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0.89</v>
      </c>
      <c r="E82" s="51">
        <f t="shared" si="19"/>
        <v>4.5199999999999996</v>
      </c>
      <c r="F82" s="52">
        <f t="shared" si="0"/>
        <v>507.86516853932574</v>
      </c>
    </row>
    <row r="83" spans="1:6" ht="12.75" customHeight="1" x14ac:dyDescent="0.2">
      <c r="A83" s="53">
        <v>641</v>
      </c>
      <c r="B83" s="85" t="s">
        <v>212</v>
      </c>
      <c r="C83" s="50" t="s">
        <v>213</v>
      </c>
      <c r="D83" s="51">
        <f t="shared" ref="D83:E83" si="20">SUM(D84:D90)</f>
        <v>0.89</v>
      </c>
      <c r="E83" s="51">
        <f t="shared" si="20"/>
        <v>4.5199999999999996</v>
      </c>
      <c r="F83" s="52">
        <f t="shared" si="0"/>
        <v>507.86516853932574</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0.89</v>
      </c>
      <c r="E85" s="242">
        <v>4.5199999999999996</v>
      </c>
      <c r="F85" s="52">
        <f t="shared" si="0"/>
        <v>507.86516853932574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514.4</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514.4</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514.4</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1680.64</v>
      </c>
      <c r="E124" s="51">
        <f t="shared" si="27"/>
        <v>3741.38</v>
      </c>
      <c r="F124" s="52">
        <f t="shared" si="0"/>
        <v>222.61638423457728</v>
      </c>
    </row>
    <row r="125" spans="1:6" ht="12.75" customHeight="1" x14ac:dyDescent="0.2">
      <c r="A125" s="53">
        <v>661</v>
      </c>
      <c r="B125" s="86" t="s">
        <v>296</v>
      </c>
      <c r="C125" s="50" t="s">
        <v>297</v>
      </c>
      <c r="D125" s="51">
        <f t="shared" ref="D125:E125" si="28">SUM(D126:D127)</f>
        <v>1680.64</v>
      </c>
      <c r="E125" s="51">
        <f t="shared" si="28"/>
        <v>3591.38</v>
      </c>
      <c r="F125" s="52">
        <f t="shared" si="0"/>
        <v>213.69121287128712</v>
      </c>
    </row>
    <row r="126" spans="1:6" ht="12.75" customHeight="1" x14ac:dyDescent="0.2">
      <c r="A126" s="53">
        <v>6614</v>
      </c>
      <c r="B126" s="86" t="s">
        <v>298</v>
      </c>
      <c r="C126" s="50" t="s">
        <v>299</v>
      </c>
      <c r="D126" s="242">
        <v>200</v>
      </c>
      <c r="E126" s="242">
        <v>240.5</v>
      </c>
      <c r="F126" s="52">
        <f t="shared" si="0"/>
        <v>120.24999999999999</v>
      </c>
    </row>
    <row r="127" spans="1:6" ht="12.75" customHeight="1" x14ac:dyDescent="0.2">
      <c r="A127" s="53">
        <v>6615</v>
      </c>
      <c r="B127" s="86" t="s">
        <v>300</v>
      </c>
      <c r="C127" s="50" t="s">
        <v>301</v>
      </c>
      <c r="D127" s="242">
        <v>1480.64</v>
      </c>
      <c r="E127" s="242">
        <v>3350.88</v>
      </c>
      <c r="F127" s="52">
        <f t="shared" si="0"/>
        <v>226.31294575318779</v>
      </c>
    </row>
    <row r="128" spans="1:6" ht="24" x14ac:dyDescent="0.2">
      <c r="A128" s="53">
        <v>663</v>
      </c>
      <c r="B128" s="231" t="s">
        <v>302</v>
      </c>
      <c r="C128" s="50" t="s">
        <v>303</v>
      </c>
      <c r="D128" s="51">
        <f t="shared" ref="D128:E128" si="29">SUM(D129:D132)</f>
        <v>0</v>
      </c>
      <c r="E128" s="51">
        <f t="shared" si="29"/>
        <v>150</v>
      </c>
      <c r="F128" s="52" t="str">
        <f t="shared" si="0"/>
        <v>-</v>
      </c>
    </row>
    <row r="129" spans="1:6" ht="12.75" customHeight="1" x14ac:dyDescent="0.2">
      <c r="A129" s="53">
        <v>6631</v>
      </c>
      <c r="B129" s="86" t="s">
        <v>304</v>
      </c>
      <c r="C129" s="50" t="s">
        <v>305</v>
      </c>
      <c r="D129" s="242">
        <v>0</v>
      </c>
      <c r="E129" s="242">
        <v>150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35950.620000000003</v>
      </c>
      <c r="E133" s="51">
        <f t="shared" si="30"/>
        <v>39499.08</v>
      </c>
      <c r="F133" s="52">
        <f t="shared" ref="F133:F223" si="31">IF(D133&lt;&gt;0,IF(E133/D133&gt;=100,"&gt;&gt;100",E133/D133*100),"-")</f>
        <v>109.87037219385924</v>
      </c>
    </row>
    <row r="134" spans="1:6" ht="24" x14ac:dyDescent="0.2">
      <c r="A134" s="53">
        <v>671</v>
      </c>
      <c r="B134" s="232" t="s">
        <v>314</v>
      </c>
      <c r="C134" s="50" t="s">
        <v>315</v>
      </c>
      <c r="D134" s="51">
        <f t="shared" ref="D134:E134" si="32">SUM(D135:D137)</f>
        <v>35950.620000000003</v>
      </c>
      <c r="E134" s="51">
        <f t="shared" si="32"/>
        <v>39499.08</v>
      </c>
      <c r="F134" s="52">
        <f t="shared" si="31"/>
        <v>109.87037219385924</v>
      </c>
    </row>
    <row r="135" spans="1:6" ht="12.75" customHeight="1" x14ac:dyDescent="0.2">
      <c r="A135" s="53">
        <v>6711</v>
      </c>
      <c r="B135" s="85" t="s">
        <v>316</v>
      </c>
      <c r="C135" s="50" t="s">
        <v>317</v>
      </c>
      <c r="D135" s="242">
        <v>35950.620000000003</v>
      </c>
      <c r="E135" s="242">
        <v>39499.08</v>
      </c>
      <c r="F135" s="52">
        <f t="shared" si="31"/>
        <v>109.87037219385924</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250</v>
      </c>
      <c r="E139" s="51">
        <f t="shared" si="33"/>
        <v>1320</v>
      </c>
      <c r="F139" s="52">
        <f t="shared" si="31"/>
        <v>528</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250</v>
      </c>
      <c r="E150" s="242">
        <v>1320</v>
      </c>
      <c r="F150" s="52">
        <f t="shared" si="31"/>
        <v>528</v>
      </c>
    </row>
    <row r="151" spans="1:6" ht="12.75" customHeight="1" x14ac:dyDescent="0.2">
      <c r="A151" s="53">
        <v>3</v>
      </c>
      <c r="B151" s="85" t="s">
        <v>348</v>
      </c>
      <c r="C151" s="50" t="s">
        <v>56</v>
      </c>
      <c r="D151" s="51">
        <f t="shared" ref="D151:E151" si="35">D152+D163+D196+D215+D224+D252+D263</f>
        <v>581780.64</v>
      </c>
      <c r="E151" s="51">
        <f t="shared" si="35"/>
        <v>772565.26</v>
      </c>
      <c r="F151" s="52">
        <f t="shared" si="31"/>
        <v>132.79322254518473</v>
      </c>
    </row>
    <row r="152" spans="1:6" ht="12.75" customHeight="1" x14ac:dyDescent="0.2">
      <c r="A152" s="53">
        <v>31</v>
      </c>
      <c r="B152" s="85" t="s">
        <v>349</v>
      </c>
      <c r="C152" s="50" t="s">
        <v>35</v>
      </c>
      <c r="D152" s="51">
        <f t="shared" ref="D152:E152" si="36">D153+D158+D159</f>
        <v>539610.52</v>
      </c>
      <c r="E152" s="51">
        <f t="shared" si="36"/>
        <v>674389.01</v>
      </c>
      <c r="F152" s="52">
        <f t="shared" si="31"/>
        <v>124.97699451819435</v>
      </c>
    </row>
    <row r="153" spans="1:6" ht="12.75" customHeight="1" x14ac:dyDescent="0.2">
      <c r="A153" s="53">
        <v>311</v>
      </c>
      <c r="B153" s="85" t="s">
        <v>350</v>
      </c>
      <c r="C153" s="50" t="s">
        <v>351</v>
      </c>
      <c r="D153" s="51">
        <f t="shared" ref="D153:E153" si="37">SUM(D154:D157)</f>
        <v>445378.97</v>
      </c>
      <c r="E153" s="51">
        <f t="shared" si="37"/>
        <v>557709.25</v>
      </c>
      <c r="F153" s="52">
        <f t="shared" si="31"/>
        <v>125.22128065454012</v>
      </c>
    </row>
    <row r="154" spans="1:6" ht="12.75" customHeight="1" x14ac:dyDescent="0.2">
      <c r="A154" s="53">
        <v>3111</v>
      </c>
      <c r="B154" s="85" t="s">
        <v>352</v>
      </c>
      <c r="C154" s="50" t="s">
        <v>353</v>
      </c>
      <c r="D154" s="242">
        <v>429245.12</v>
      </c>
      <c r="E154" s="242">
        <v>536087.07999999996</v>
      </c>
      <c r="F154" s="52">
        <f t="shared" si="31"/>
        <v>124.8906638705642</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16133.85</v>
      </c>
      <c r="E156" s="242">
        <v>21622.17</v>
      </c>
      <c r="F156" s="52">
        <f t="shared" si="31"/>
        <v>134.01742299575113</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20734.650000000001</v>
      </c>
      <c r="E158" s="242">
        <v>24657.759999999998</v>
      </c>
      <c r="F158" s="52">
        <f t="shared" si="31"/>
        <v>118.92055086533892</v>
      </c>
    </row>
    <row r="159" spans="1:6" ht="12.75" customHeight="1" x14ac:dyDescent="0.2">
      <c r="A159" s="53">
        <v>313</v>
      </c>
      <c r="B159" s="85" t="s">
        <v>362</v>
      </c>
      <c r="C159" s="50" t="s">
        <v>363</v>
      </c>
      <c r="D159" s="51">
        <f t="shared" ref="D159:E159" si="38">SUM(D160:D162)</f>
        <v>73496.899999999994</v>
      </c>
      <c r="E159" s="51">
        <f t="shared" si="38"/>
        <v>92022</v>
      </c>
      <c r="F159" s="52">
        <f t="shared" si="31"/>
        <v>125.20528076694393</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73496.899999999994</v>
      </c>
      <c r="E161" s="242">
        <v>92022</v>
      </c>
      <c r="F161" s="52">
        <f t="shared" si="31"/>
        <v>125.20528076694393</v>
      </c>
    </row>
    <row r="162" spans="1:6" ht="12.75" customHeight="1" x14ac:dyDescent="0.2">
      <c r="A162" s="53">
        <v>3133</v>
      </c>
      <c r="B162" s="85" t="s">
        <v>367</v>
      </c>
      <c r="C162" s="50" t="s">
        <v>368</v>
      </c>
      <c r="D162" s="242">
        <v>0</v>
      </c>
      <c r="E162" s="242"/>
      <c r="F162" s="52" t="str">
        <f t="shared" si="31"/>
        <v>-</v>
      </c>
    </row>
    <row r="163" spans="1:6" ht="12.75" customHeight="1" x14ac:dyDescent="0.2">
      <c r="A163" s="53">
        <v>32</v>
      </c>
      <c r="B163" s="85" t="s">
        <v>369</v>
      </c>
      <c r="C163" s="50" t="s">
        <v>370</v>
      </c>
      <c r="D163" s="51">
        <f t="shared" ref="D163:E163" si="39">D164+D169+D177+D187+D188</f>
        <v>41135.340000000004</v>
      </c>
      <c r="E163" s="51">
        <f t="shared" si="39"/>
        <v>97139.61</v>
      </c>
      <c r="F163" s="52">
        <f t="shared" si="31"/>
        <v>236.1463646587095</v>
      </c>
    </row>
    <row r="164" spans="1:6" ht="12.75" customHeight="1" x14ac:dyDescent="0.2">
      <c r="A164" s="53">
        <v>321</v>
      </c>
      <c r="B164" s="85" t="s">
        <v>371</v>
      </c>
      <c r="C164" s="50" t="s">
        <v>372</v>
      </c>
      <c r="D164" s="51">
        <f t="shared" ref="D164:E164" si="40">SUM(D165:D168)</f>
        <v>13980.980000000001</v>
      </c>
      <c r="E164" s="51">
        <f t="shared" si="40"/>
        <v>20075.309999999998</v>
      </c>
      <c r="F164" s="52">
        <f t="shared" si="31"/>
        <v>143.59014890229437</v>
      </c>
    </row>
    <row r="165" spans="1:6" ht="12.75" customHeight="1" x14ac:dyDescent="0.2">
      <c r="A165" s="53">
        <v>3211</v>
      </c>
      <c r="B165" s="85" t="s">
        <v>373</v>
      </c>
      <c r="C165" s="50" t="s">
        <v>374</v>
      </c>
      <c r="D165" s="242">
        <v>2791.36</v>
      </c>
      <c r="E165" s="242">
        <v>3319.75</v>
      </c>
      <c r="F165" s="52">
        <f t="shared" si="31"/>
        <v>118.92948240284305</v>
      </c>
    </row>
    <row r="166" spans="1:6" ht="12.75" customHeight="1" x14ac:dyDescent="0.2">
      <c r="A166" s="53">
        <v>3212</v>
      </c>
      <c r="B166" s="85" t="s">
        <v>375</v>
      </c>
      <c r="C166" s="50" t="s">
        <v>376</v>
      </c>
      <c r="D166" s="242">
        <v>10984.62</v>
      </c>
      <c r="E166" s="242">
        <v>10997.06</v>
      </c>
      <c r="F166" s="52">
        <f t="shared" si="31"/>
        <v>100.11324925213616</v>
      </c>
    </row>
    <row r="167" spans="1:6" ht="12.75" customHeight="1" x14ac:dyDescent="0.2">
      <c r="A167" s="53">
        <v>3213</v>
      </c>
      <c r="B167" s="85" t="s">
        <v>377</v>
      </c>
      <c r="C167" s="50" t="s">
        <v>378</v>
      </c>
      <c r="D167" s="242">
        <v>205</v>
      </c>
      <c r="E167" s="242">
        <v>5758.5</v>
      </c>
      <c r="F167" s="52">
        <f t="shared" si="31"/>
        <v>2809.0243902439024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18845.97</v>
      </c>
      <c r="E169" s="51">
        <f t="shared" si="41"/>
        <v>18474.37</v>
      </c>
      <c r="F169" s="52">
        <f t="shared" si="31"/>
        <v>98.028225663099306</v>
      </c>
    </row>
    <row r="170" spans="1:6" ht="12.75" customHeight="1" x14ac:dyDescent="0.2">
      <c r="A170" s="53">
        <v>3221</v>
      </c>
      <c r="B170" s="85" t="s">
        <v>383</v>
      </c>
      <c r="C170" s="50" t="s">
        <v>384</v>
      </c>
      <c r="D170" s="242">
        <v>4535.7700000000004</v>
      </c>
      <c r="E170" s="242">
        <v>4403.1000000000004</v>
      </c>
      <c r="F170" s="52">
        <f t="shared" si="31"/>
        <v>97.075028054773497</v>
      </c>
    </row>
    <row r="171" spans="1:6" ht="12.75" customHeight="1" x14ac:dyDescent="0.2">
      <c r="A171" s="53">
        <v>3222</v>
      </c>
      <c r="B171" s="85" t="s">
        <v>385</v>
      </c>
      <c r="C171" s="50" t="s">
        <v>386</v>
      </c>
      <c r="D171" s="242">
        <v>902.38</v>
      </c>
      <c r="E171" s="242">
        <v>688.88</v>
      </c>
      <c r="F171" s="52">
        <f t="shared" si="31"/>
        <v>76.340344422527096</v>
      </c>
    </row>
    <row r="172" spans="1:6" ht="12.75" customHeight="1" x14ac:dyDescent="0.2">
      <c r="A172" s="53">
        <v>3223</v>
      </c>
      <c r="B172" s="85" t="s">
        <v>387</v>
      </c>
      <c r="C172" s="50" t="s">
        <v>388</v>
      </c>
      <c r="D172" s="242">
        <v>12182.5</v>
      </c>
      <c r="E172" s="242">
        <v>11527.5</v>
      </c>
      <c r="F172" s="52">
        <f t="shared" si="31"/>
        <v>94.623435255489426</v>
      </c>
    </row>
    <row r="173" spans="1:6" ht="12.75" customHeight="1" x14ac:dyDescent="0.2">
      <c r="A173" s="53">
        <v>3224</v>
      </c>
      <c r="B173" s="85" t="s">
        <v>389</v>
      </c>
      <c r="C173" s="50" t="s">
        <v>390</v>
      </c>
      <c r="D173" s="242">
        <v>606.45000000000005</v>
      </c>
      <c r="E173" s="242">
        <v>1074.3900000000001</v>
      </c>
      <c r="F173" s="52">
        <f t="shared" si="31"/>
        <v>177.1605243630967</v>
      </c>
    </row>
    <row r="174" spans="1:6" ht="12.75" customHeight="1" x14ac:dyDescent="0.2">
      <c r="A174" s="53">
        <v>3225</v>
      </c>
      <c r="B174" s="85" t="s">
        <v>391</v>
      </c>
      <c r="C174" s="50" t="s">
        <v>392</v>
      </c>
      <c r="D174" s="242">
        <v>241.78</v>
      </c>
      <c r="E174" s="242">
        <v>476.57</v>
      </c>
      <c r="F174" s="52">
        <f t="shared" si="31"/>
        <v>197.10894201340062</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377.09</v>
      </c>
      <c r="E176" s="242">
        <v>303.93</v>
      </c>
      <c r="F176" s="52">
        <f t="shared" si="31"/>
        <v>80.59879604338488</v>
      </c>
    </row>
    <row r="177" spans="1:6" ht="12.75" customHeight="1" x14ac:dyDescent="0.2">
      <c r="A177" s="53">
        <v>323</v>
      </c>
      <c r="B177" s="85" t="s">
        <v>397</v>
      </c>
      <c r="C177" s="50" t="s">
        <v>398</v>
      </c>
      <c r="D177" s="51">
        <f t="shared" ref="D177:E177" si="42">SUM(D178:D186)</f>
        <v>7846.57</v>
      </c>
      <c r="E177" s="51">
        <f t="shared" si="42"/>
        <v>8603.85</v>
      </c>
      <c r="F177" s="52">
        <f t="shared" si="31"/>
        <v>109.65109595657721</v>
      </c>
    </row>
    <row r="178" spans="1:6" ht="12.75" customHeight="1" x14ac:dyDescent="0.2">
      <c r="A178" s="53">
        <v>3231</v>
      </c>
      <c r="B178" s="85" t="s">
        <v>399</v>
      </c>
      <c r="C178" s="50" t="s">
        <v>400</v>
      </c>
      <c r="D178" s="242">
        <v>567.28</v>
      </c>
      <c r="E178" s="242">
        <v>631.21</v>
      </c>
      <c r="F178" s="52">
        <f t="shared" si="31"/>
        <v>111.26956705683261</v>
      </c>
    </row>
    <row r="179" spans="1:6" ht="12.75" customHeight="1" x14ac:dyDescent="0.2">
      <c r="A179" s="53">
        <v>3232</v>
      </c>
      <c r="B179" s="85" t="s">
        <v>401</v>
      </c>
      <c r="C179" s="50" t="s">
        <v>402</v>
      </c>
      <c r="D179" s="242">
        <v>99.55</v>
      </c>
      <c r="E179" s="242"/>
      <c r="F179" s="52">
        <f t="shared" si="31"/>
        <v>0</v>
      </c>
    </row>
    <row r="180" spans="1:6" ht="12.75" customHeight="1" x14ac:dyDescent="0.2">
      <c r="A180" s="53">
        <v>3233</v>
      </c>
      <c r="B180" s="85" t="s">
        <v>403</v>
      </c>
      <c r="C180" s="50" t="s">
        <v>404</v>
      </c>
      <c r="D180" s="242">
        <v>0</v>
      </c>
      <c r="E180" s="242">
        <v>187.62</v>
      </c>
      <c r="F180" s="52" t="str">
        <f t="shared" si="31"/>
        <v>-</v>
      </c>
    </row>
    <row r="181" spans="1:6" ht="12.75" customHeight="1" x14ac:dyDescent="0.2">
      <c r="A181" s="53">
        <v>3234</v>
      </c>
      <c r="B181" s="85" t="s">
        <v>405</v>
      </c>
      <c r="C181" s="50" t="s">
        <v>406</v>
      </c>
      <c r="D181" s="242">
        <v>4873.46</v>
      </c>
      <c r="E181" s="242">
        <v>4848.1099999999997</v>
      </c>
      <c r="F181" s="52">
        <f t="shared" si="31"/>
        <v>99.479835681425513</v>
      </c>
    </row>
    <row r="182" spans="1:6" ht="12.75" customHeight="1" x14ac:dyDescent="0.2">
      <c r="A182" s="53">
        <v>3235</v>
      </c>
      <c r="B182" s="85" t="s">
        <v>407</v>
      </c>
      <c r="C182" s="50" t="s">
        <v>408</v>
      </c>
      <c r="D182" s="242">
        <v>479.04</v>
      </c>
      <c r="E182" s="242">
        <v>536.70000000000005</v>
      </c>
      <c r="F182" s="52">
        <f t="shared" si="31"/>
        <v>112.03657314629258</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125</v>
      </c>
      <c r="E184" s="242">
        <v>0</v>
      </c>
      <c r="F184" s="52">
        <f t="shared" si="31"/>
        <v>0</v>
      </c>
    </row>
    <row r="185" spans="1:6" ht="12.75" customHeight="1" x14ac:dyDescent="0.2">
      <c r="A185" s="53">
        <v>3238</v>
      </c>
      <c r="B185" s="85" t="s">
        <v>413</v>
      </c>
      <c r="C185" s="50" t="s">
        <v>414</v>
      </c>
      <c r="D185" s="242">
        <v>1198</v>
      </c>
      <c r="E185" s="242">
        <v>1271.0999999999999</v>
      </c>
      <c r="F185" s="52">
        <f t="shared" si="31"/>
        <v>106.10183639398998</v>
      </c>
    </row>
    <row r="186" spans="1:6" ht="12.75" customHeight="1" x14ac:dyDescent="0.2">
      <c r="A186" s="53">
        <v>3239</v>
      </c>
      <c r="B186" s="85" t="s">
        <v>415</v>
      </c>
      <c r="C186" s="50" t="s">
        <v>416</v>
      </c>
      <c r="D186" s="242">
        <v>504.24</v>
      </c>
      <c r="E186" s="242">
        <v>1129.1099999999999</v>
      </c>
      <c r="F186" s="52">
        <f t="shared" si="31"/>
        <v>223.92313184197999</v>
      </c>
    </row>
    <row r="187" spans="1:6" ht="12.75" customHeight="1" x14ac:dyDescent="0.2">
      <c r="A187" s="53">
        <v>324</v>
      </c>
      <c r="B187" s="85" t="s">
        <v>417</v>
      </c>
      <c r="C187" s="50" t="s">
        <v>418</v>
      </c>
      <c r="D187" s="242">
        <v>110</v>
      </c>
      <c r="E187" s="242">
        <v>49578</v>
      </c>
      <c r="F187" s="52" t="str">
        <f t="shared" si="31"/>
        <v>&gt;&gt;100</v>
      </c>
    </row>
    <row r="188" spans="1:6" ht="12.75" customHeight="1" x14ac:dyDescent="0.2">
      <c r="A188" s="53">
        <v>329</v>
      </c>
      <c r="B188" s="85" t="s">
        <v>419</v>
      </c>
      <c r="C188" s="50" t="s">
        <v>420</v>
      </c>
      <c r="D188" s="51">
        <f t="shared" ref="D188:E188" si="43">SUM(D189:D195)</f>
        <v>351.82000000000005</v>
      </c>
      <c r="E188" s="51">
        <f t="shared" si="43"/>
        <v>408.08</v>
      </c>
      <c r="F188" s="52">
        <f t="shared" si="31"/>
        <v>115.99113182877605</v>
      </c>
    </row>
    <row r="189" spans="1:6" ht="12.75" customHeight="1" x14ac:dyDescent="0.2">
      <c r="A189" s="53">
        <v>3291</v>
      </c>
      <c r="B189" s="232" t="s">
        <v>421</v>
      </c>
      <c r="C189" s="50" t="s">
        <v>422</v>
      </c>
      <c r="D189" s="242">
        <v>0</v>
      </c>
      <c r="E189" s="242"/>
      <c r="F189" s="52" t="str">
        <f t="shared" si="31"/>
        <v>-</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0</v>
      </c>
      <c r="E191" s="242"/>
      <c r="F191" s="52" t="str">
        <f t="shared" si="31"/>
        <v>-</v>
      </c>
    </row>
    <row r="192" spans="1:6" ht="12.75" customHeight="1" x14ac:dyDescent="0.2">
      <c r="A192" s="53">
        <v>3294</v>
      </c>
      <c r="B192" s="85" t="s">
        <v>427</v>
      </c>
      <c r="C192" s="50" t="s">
        <v>428</v>
      </c>
      <c r="D192" s="242">
        <v>88.09</v>
      </c>
      <c r="E192" s="242">
        <v>105</v>
      </c>
      <c r="F192" s="52">
        <f t="shared" si="31"/>
        <v>119.19627653536156</v>
      </c>
    </row>
    <row r="193" spans="1:6" ht="12.75" customHeight="1" x14ac:dyDescent="0.2">
      <c r="A193" s="53">
        <v>3295</v>
      </c>
      <c r="B193" s="85" t="s">
        <v>429</v>
      </c>
      <c r="C193" s="50" t="s">
        <v>430</v>
      </c>
      <c r="D193" s="242">
        <v>227.5</v>
      </c>
      <c r="E193" s="242">
        <v>121.46</v>
      </c>
      <c r="F193" s="52">
        <f t="shared" si="31"/>
        <v>53.389010989010984</v>
      </c>
    </row>
    <row r="194" spans="1:6" ht="12.75" customHeight="1" x14ac:dyDescent="0.2">
      <c r="A194" s="53" t="s">
        <v>431</v>
      </c>
      <c r="B194" s="85" t="s">
        <v>432</v>
      </c>
      <c r="C194" s="50" t="s">
        <v>431</v>
      </c>
      <c r="D194" s="242">
        <v>0</v>
      </c>
      <c r="E194" s="242"/>
      <c r="F194" s="52" t="str">
        <f t="shared" si="31"/>
        <v>-</v>
      </c>
    </row>
    <row r="195" spans="1:6" ht="12.75" customHeight="1" x14ac:dyDescent="0.2">
      <c r="A195" s="53">
        <v>3299</v>
      </c>
      <c r="B195" s="85" t="s">
        <v>433</v>
      </c>
      <c r="C195" s="50" t="s">
        <v>434</v>
      </c>
      <c r="D195" s="242">
        <v>36.229999999999997</v>
      </c>
      <c r="E195" s="242">
        <v>181.62</v>
      </c>
      <c r="F195" s="52">
        <f t="shared" si="31"/>
        <v>501.29726745790782</v>
      </c>
    </row>
    <row r="196" spans="1:6" ht="12.75" customHeight="1" x14ac:dyDescent="0.2">
      <c r="A196" s="53">
        <v>34</v>
      </c>
      <c r="B196" s="232" t="s">
        <v>435</v>
      </c>
      <c r="C196" s="50" t="s">
        <v>436</v>
      </c>
      <c r="D196" s="51">
        <f t="shared" ref="D196:E196" si="44">D197+D202+D210</f>
        <v>118.67</v>
      </c>
      <c r="E196" s="51">
        <f t="shared" si="44"/>
        <v>69.14</v>
      </c>
      <c r="F196" s="52">
        <f t="shared" si="31"/>
        <v>58.262408359315756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118.67</v>
      </c>
      <c r="E210" s="51">
        <f t="shared" si="47"/>
        <v>69.14</v>
      </c>
      <c r="F210" s="52">
        <f t="shared" si="31"/>
        <v>58.262408359315756</v>
      </c>
    </row>
    <row r="211" spans="1:6" ht="12.75" customHeight="1" x14ac:dyDescent="0.2">
      <c r="A211" s="53">
        <v>3431</v>
      </c>
      <c r="B211" s="232" t="s">
        <v>465</v>
      </c>
      <c r="C211" s="50" t="s">
        <v>466</v>
      </c>
      <c r="D211" s="242">
        <v>115.81</v>
      </c>
      <c r="E211" s="242">
        <v>63.59</v>
      </c>
      <c r="F211" s="52">
        <f t="shared" si="31"/>
        <v>54.908902512736383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2.86</v>
      </c>
      <c r="E213" s="242">
        <v>5.55</v>
      </c>
      <c r="F213" s="52">
        <f t="shared" si="31"/>
        <v>194.05594405594405</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916.11</v>
      </c>
      <c r="E263" s="51">
        <f t="shared" si="68"/>
        <v>967.5</v>
      </c>
      <c r="F263" s="52">
        <f t="shared" ref="F263:F267" si="69">IF(D263&lt;&gt;0,IF(E263/D263&gt;=100,"&gt;&gt;100",E263/D263*100),"-")</f>
        <v>105.60958836820906</v>
      </c>
    </row>
    <row r="264" spans="1:6" ht="12.75" customHeight="1" x14ac:dyDescent="0.2">
      <c r="A264" s="53">
        <v>381</v>
      </c>
      <c r="B264" s="85" t="s">
        <v>567</v>
      </c>
      <c r="C264" s="50" t="s">
        <v>568</v>
      </c>
      <c r="D264" s="51">
        <f t="shared" ref="D264:E264" si="70">SUM(D265:D267)</f>
        <v>916.11</v>
      </c>
      <c r="E264" s="51">
        <f t="shared" si="70"/>
        <v>967.5</v>
      </c>
      <c r="F264" s="52">
        <f t="shared" si="69"/>
        <v>105.60958836820906</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916.11</v>
      </c>
      <c r="E266" s="242">
        <v>967.5</v>
      </c>
      <c r="F266" s="52">
        <f t="shared" si="69"/>
        <v>105.60958836820906</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581780.64</v>
      </c>
      <c r="E289" s="51">
        <f t="shared" si="79"/>
        <v>772565.26</v>
      </c>
      <c r="F289" s="52">
        <f t="shared" si="76"/>
        <v>132.79322254518473</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2627.2199999999721</v>
      </c>
      <c r="E291" s="51">
        <f>IF(E289&gt;=E6,E289-E6,0)</f>
        <v>52293.619999999995</v>
      </c>
      <c r="F291" s="52">
        <f t="shared" si="76"/>
        <v>1990.4545489148436</v>
      </c>
    </row>
    <row r="292" spans="1:6" ht="12.75" customHeight="1" x14ac:dyDescent="0.2">
      <c r="A292" s="53">
        <v>92211</v>
      </c>
      <c r="B292" s="85" t="s">
        <v>623</v>
      </c>
      <c r="C292" s="50" t="s">
        <v>624</v>
      </c>
      <c r="D292" s="242">
        <v>2802.39</v>
      </c>
      <c r="E292" s="242">
        <v>58477.14</v>
      </c>
      <c r="F292" s="52">
        <f t="shared" si="76"/>
        <v>2086.6881483305324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426</v>
      </c>
      <c r="E294" s="242">
        <v>836.08</v>
      </c>
      <c r="F294" s="52">
        <f t="shared" si="76"/>
        <v>196.26291079812208</v>
      </c>
    </row>
    <row r="295" spans="1:6" ht="24" x14ac:dyDescent="0.2">
      <c r="A295" s="53">
        <v>9661</v>
      </c>
      <c r="B295" s="85" t="s">
        <v>629</v>
      </c>
      <c r="C295" s="50" t="s">
        <v>630</v>
      </c>
      <c r="D295" s="242">
        <v>426</v>
      </c>
      <c r="E295" s="242">
        <v>836.08</v>
      </c>
      <c r="F295" s="52">
        <f t="shared" si="76"/>
        <v>196.26291079812208</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56.51</v>
      </c>
      <c r="E298" s="51">
        <f t="shared" si="80"/>
        <v>36.54</v>
      </c>
      <c r="F298" s="52">
        <f t="shared" ref="F298:F418" si="81">IF(D298&lt;&gt;0,IF(E298/D298&gt;=100,"&gt;&gt;100",E298/D298*100),"-")</f>
        <v>64.661121925322945</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56.51</v>
      </c>
      <c r="E311" s="51">
        <f t="shared" si="85"/>
        <v>36.54</v>
      </c>
      <c r="F311" s="52">
        <f t="shared" si="81"/>
        <v>64.661121925322945</v>
      </c>
    </row>
    <row r="312" spans="1:6" ht="12.75" customHeight="1" x14ac:dyDescent="0.2">
      <c r="A312" s="53">
        <v>721</v>
      </c>
      <c r="B312" s="85" t="s">
        <v>662</v>
      </c>
      <c r="C312" s="50" t="s">
        <v>663</v>
      </c>
      <c r="D312" s="51">
        <f t="shared" ref="D312:E312" si="86">SUM(D313:D316)</f>
        <v>56.51</v>
      </c>
      <c r="E312" s="51">
        <f t="shared" si="86"/>
        <v>36.54</v>
      </c>
      <c r="F312" s="52">
        <f t="shared" si="81"/>
        <v>64.661121925322945</v>
      </c>
    </row>
    <row r="313" spans="1:6" ht="12.75" customHeight="1" x14ac:dyDescent="0.2">
      <c r="A313" s="53">
        <v>7211</v>
      </c>
      <c r="B313" s="85" t="s">
        <v>664</v>
      </c>
      <c r="C313" s="50" t="s">
        <v>665</v>
      </c>
      <c r="D313" s="242">
        <v>56.51</v>
      </c>
      <c r="E313" s="242">
        <v>36.54</v>
      </c>
      <c r="F313" s="52">
        <f t="shared" si="81"/>
        <v>64.661121925322945</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300.33</v>
      </c>
      <c r="E350" s="51">
        <f t="shared" si="95"/>
        <v>2792.74</v>
      </c>
      <c r="F350" s="52">
        <f t="shared" si="81"/>
        <v>929.89045383411587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300.33</v>
      </c>
      <c r="E363" s="51">
        <f t="shared" si="99"/>
        <v>2792.74</v>
      </c>
      <c r="F363" s="52">
        <f t="shared" si="81"/>
        <v>929.89045383411587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300.33</v>
      </c>
      <c r="E369" s="51">
        <f t="shared" si="101"/>
        <v>2792.74</v>
      </c>
      <c r="F369" s="52">
        <f t="shared" si="81"/>
        <v>929.89045383411587</v>
      </c>
    </row>
    <row r="370" spans="1:6" ht="12.75" customHeight="1" x14ac:dyDescent="0.2">
      <c r="A370" s="53">
        <v>4221</v>
      </c>
      <c r="B370" s="85" t="s">
        <v>674</v>
      </c>
      <c r="C370" s="50" t="s">
        <v>766</v>
      </c>
      <c r="D370" s="242">
        <v>0</v>
      </c>
      <c r="E370" s="242">
        <v>927.75</v>
      </c>
      <c r="F370" s="52" t="str">
        <f t="shared" si="81"/>
        <v>-</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300.33</v>
      </c>
      <c r="E372" s="242">
        <v>1770</v>
      </c>
      <c r="F372" s="52">
        <f t="shared" si="81"/>
        <v>589.35171311557292</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94.99</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0</v>
      </c>
      <c r="E383" s="51">
        <f t="shared" si="103"/>
        <v>0</v>
      </c>
      <c r="F383" s="52" t="str">
        <f t="shared" si="81"/>
        <v>-</v>
      </c>
    </row>
    <row r="384" spans="1:6" ht="12.75" customHeight="1" x14ac:dyDescent="0.2">
      <c r="A384" s="53">
        <v>4241</v>
      </c>
      <c r="B384" s="85" t="s">
        <v>783</v>
      </c>
      <c r="C384" s="50" t="s">
        <v>784</v>
      </c>
      <c r="D384" s="242">
        <v>0</v>
      </c>
      <c r="E384" s="242"/>
      <c r="F384" s="52" t="str">
        <f t="shared" si="81"/>
        <v>-</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243.82</v>
      </c>
      <c r="E408" s="51">
        <f t="shared" si="111"/>
        <v>2756.2</v>
      </c>
      <c r="F408" s="52">
        <f t="shared" si="81"/>
        <v>1130.4240833401689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304.58</v>
      </c>
      <c r="E411" s="242">
        <v>95.9</v>
      </c>
      <c r="F411" s="52">
        <f t="shared" si="81"/>
        <v>31.485980694727168</v>
      </c>
    </row>
    <row r="412" spans="1:6" ht="12.75" customHeight="1" x14ac:dyDescent="0.2">
      <c r="A412" s="53" t="s">
        <v>608</v>
      </c>
      <c r="B412" s="85" t="s">
        <v>829</v>
      </c>
      <c r="C412" s="50" t="s">
        <v>830</v>
      </c>
      <c r="D412" s="51">
        <f>D6+D298</f>
        <v>579209.93000000005</v>
      </c>
      <c r="E412" s="51">
        <f>E6+E298</f>
        <v>720308.18</v>
      </c>
      <c r="F412" s="52">
        <f t="shared" si="81"/>
        <v>124.36046806034557</v>
      </c>
    </row>
    <row r="413" spans="1:6" ht="12.75" customHeight="1" x14ac:dyDescent="0.2">
      <c r="A413" s="53" t="s">
        <v>608</v>
      </c>
      <c r="B413" s="85" t="s">
        <v>831</v>
      </c>
      <c r="C413" s="50" t="s">
        <v>832</v>
      </c>
      <c r="D413" s="51">
        <f t="shared" ref="D413:E413" si="112">D289+D350</f>
        <v>582080.97</v>
      </c>
      <c r="E413" s="51">
        <f t="shared" si="112"/>
        <v>775358</v>
      </c>
      <c r="F413" s="52">
        <f t="shared" si="81"/>
        <v>133.20449215166749</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2871.0399999999208</v>
      </c>
      <c r="E415" s="51">
        <f t="shared" si="114"/>
        <v>55049.819999999949</v>
      </c>
      <c r="F415" s="52">
        <f t="shared" si="81"/>
        <v>1917.4173818547099</v>
      </c>
    </row>
    <row r="416" spans="1:6" ht="12.75" customHeight="1" x14ac:dyDescent="0.2">
      <c r="A416" s="60" t="s">
        <v>837</v>
      </c>
      <c r="B416" s="232" t="s">
        <v>838</v>
      </c>
      <c r="C416" s="61" t="s">
        <v>839</v>
      </c>
      <c r="D416" s="51">
        <f t="shared" ref="D416:E416" si="115">IF(D292-D293+D409-D410&gt;=0,D292-D293+D409-D410,0)</f>
        <v>2802.39</v>
      </c>
      <c r="E416" s="51">
        <f t="shared" si="115"/>
        <v>58477.14</v>
      </c>
      <c r="F416" s="52">
        <f t="shared" si="81"/>
        <v>2086.6881483305324</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730.57999999999993</v>
      </c>
      <c r="E418" s="62">
        <f t="shared" si="117"/>
        <v>931.98</v>
      </c>
      <c r="F418" s="57">
        <f t="shared" si="81"/>
        <v>127.56713843795342</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579209.93000000005</v>
      </c>
      <c r="E639" s="51">
        <f t="shared" si="180"/>
        <v>720308.18</v>
      </c>
      <c r="F639" s="52">
        <f t="shared" si="119"/>
        <v>124.36046806034557</v>
      </c>
    </row>
    <row r="640" spans="1:6" ht="12.75" customHeight="1" x14ac:dyDescent="0.2">
      <c r="A640" s="53" t="s">
        <v>608</v>
      </c>
      <c r="B640" s="85" t="s">
        <v>1277</v>
      </c>
      <c r="C640" s="50" t="s">
        <v>1278</v>
      </c>
      <c r="D640" s="51">
        <f t="shared" ref="D640:E640" si="181">D413+D528</f>
        <v>582080.97</v>
      </c>
      <c r="E640" s="51">
        <f t="shared" si="181"/>
        <v>775358</v>
      </c>
      <c r="F640" s="52">
        <f t="shared" si="119"/>
        <v>133.20449215166749</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2871.0399999999208</v>
      </c>
      <c r="E642" s="51">
        <f t="shared" si="183"/>
        <v>55049.819999999949</v>
      </c>
      <c r="F642" s="52">
        <f t="shared" si="119"/>
        <v>1917.4173818547099</v>
      </c>
    </row>
    <row r="643" spans="1:6" ht="24" x14ac:dyDescent="0.2">
      <c r="A643" s="60" t="s">
        <v>1283</v>
      </c>
      <c r="B643" s="85" t="s">
        <v>1284</v>
      </c>
      <c r="C643" s="61" t="s">
        <v>1283</v>
      </c>
      <c r="D643" s="51">
        <f t="shared" ref="D643:E643" si="184">IF(D416-D417+D637-D638&gt;=0,D416-D417+D637-D638,0)</f>
        <v>2802.39</v>
      </c>
      <c r="E643" s="51">
        <f t="shared" si="184"/>
        <v>58477.14</v>
      </c>
      <c r="F643" s="52">
        <f t="shared" si="119"/>
        <v>2086.6881483305324</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0</v>
      </c>
      <c r="E645" s="51">
        <f t="shared" si="186"/>
        <v>3427.3200000000506</v>
      </c>
      <c r="F645" s="52" t="str">
        <f t="shared" si="119"/>
        <v>-</v>
      </c>
    </row>
    <row r="646" spans="1:6" ht="24" x14ac:dyDescent="0.2">
      <c r="A646" s="53" t="s">
        <v>608</v>
      </c>
      <c r="B646" s="85" t="s">
        <v>1289</v>
      </c>
      <c r="C646" s="50" t="s">
        <v>1290</v>
      </c>
      <c r="D646" s="51">
        <f t="shared" ref="D646:E646" si="187">IF(D642+D644-D641-D643&gt;=0,D642+D644-D641-D643,0)</f>
        <v>68.649999999920965</v>
      </c>
      <c r="E646" s="51">
        <f t="shared" si="187"/>
        <v>0</v>
      </c>
      <c r="F646" s="52">
        <f t="shared" si="119"/>
        <v>0</v>
      </c>
    </row>
    <row r="647" spans="1:6" ht="24" x14ac:dyDescent="0.2">
      <c r="A647" s="55" t="s">
        <v>1291</v>
      </c>
      <c r="B647" s="233" t="s">
        <v>1292</v>
      </c>
      <c r="C647" s="56" t="s">
        <v>1291</v>
      </c>
      <c r="D647" s="243">
        <v>93624.27</v>
      </c>
      <c r="E647" s="243">
        <v>116855.15</v>
      </c>
      <c r="F647" s="57">
        <f t="shared" si="119"/>
        <v>124.81288238615905</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2524.4499999999998</v>
      </c>
      <c r="E649" s="242">
        <v>59040.35</v>
      </c>
      <c r="F649" s="52">
        <f t="shared" ref="F649:F724" si="188">IF(D649&lt;&gt;0,IF(E649/D649&gt;=100,"&gt;&gt;100",E649/D649*100),"-")</f>
        <v>2338.7411119253698</v>
      </c>
    </row>
    <row r="650" spans="1:6" ht="12.75" customHeight="1" x14ac:dyDescent="0.2">
      <c r="A650" s="53" t="s">
        <v>1296</v>
      </c>
      <c r="B650" s="85" t="s">
        <v>1297</v>
      </c>
      <c r="C650" s="50" t="s">
        <v>1296</v>
      </c>
      <c r="D650" s="242">
        <v>14983.56</v>
      </c>
      <c r="E650" s="242">
        <v>18349.47</v>
      </c>
      <c r="F650" s="52">
        <f t="shared" si="188"/>
        <v>122.46402056654094</v>
      </c>
    </row>
    <row r="651" spans="1:6" ht="12.75" customHeight="1" x14ac:dyDescent="0.2">
      <c r="A651" s="53" t="s">
        <v>1298</v>
      </c>
      <c r="B651" s="85" t="s">
        <v>1299</v>
      </c>
      <c r="C651" s="50" t="s">
        <v>1298</v>
      </c>
      <c r="D651" s="242">
        <v>13931.94</v>
      </c>
      <c r="E651" s="242">
        <v>73244.490000000005</v>
      </c>
      <c r="F651" s="52">
        <f t="shared" si="188"/>
        <v>525.73073096783367</v>
      </c>
    </row>
    <row r="652" spans="1:6" ht="24" x14ac:dyDescent="0.2">
      <c r="A652" s="53">
        <v>11</v>
      </c>
      <c r="B652" s="85" t="s">
        <v>1300</v>
      </c>
      <c r="C652" s="50" t="s">
        <v>1301</v>
      </c>
      <c r="D652" s="51">
        <f t="shared" ref="D652:E652" si="189">+D649+D650-D651</f>
        <v>3576.0699999999979</v>
      </c>
      <c r="E652" s="51">
        <f t="shared" si="189"/>
        <v>4145.3300000000017</v>
      </c>
      <c r="F652" s="52">
        <f t="shared" si="188"/>
        <v>115.91859219758014</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51</v>
      </c>
      <c r="E654" s="262">
        <v>51</v>
      </c>
      <c r="F654" s="52">
        <f t="shared" si="188"/>
        <v>100</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46</v>
      </c>
      <c r="E656" s="262">
        <v>46</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540756.87</v>
      </c>
      <c r="E675" s="242">
        <v>675706.66</v>
      </c>
      <c r="F675" s="52">
        <f t="shared" si="188"/>
        <v>124.95572363232297</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0</v>
      </c>
      <c r="E677" s="242"/>
      <c r="F677" s="52" t="str">
        <f t="shared" si="188"/>
        <v>-</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514.4</v>
      </c>
      <c r="E712" s="242"/>
      <c r="F712" s="52">
        <f t="shared" si="188"/>
        <v>0</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2195.39</v>
      </c>
      <c r="E716" s="242"/>
      <c r="F716" s="52">
        <f t="shared" si="188"/>
        <v>0</v>
      </c>
    </row>
    <row r="717" spans="1:6" ht="12.75" customHeight="1" x14ac:dyDescent="0.2">
      <c r="A717" s="53">
        <v>31215</v>
      </c>
      <c r="B717" s="85" t="s">
        <v>1413</v>
      </c>
      <c r="C717" s="50" t="s">
        <v>1414</v>
      </c>
      <c r="D717" s="242">
        <v>956.52</v>
      </c>
      <c r="E717" s="242">
        <v>2245.13</v>
      </c>
      <c r="F717" s="52">
        <f t="shared" si="188"/>
        <v>234.71856312466025</v>
      </c>
    </row>
    <row r="718" spans="1:6" ht="12.75" customHeight="1" x14ac:dyDescent="0.2">
      <c r="A718" s="53">
        <v>32121</v>
      </c>
      <c r="B718" s="85" t="s">
        <v>1415</v>
      </c>
      <c r="C718" s="50" t="s">
        <v>1416</v>
      </c>
      <c r="D718" s="242">
        <v>10984.62</v>
      </c>
      <c r="E718" s="242">
        <v>10997.06</v>
      </c>
      <c r="F718" s="52">
        <f t="shared" si="188"/>
        <v>100.11324925213616</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9"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101293.24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793736.09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790943.35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692308.39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97139.61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69.14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1426.21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2792.74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776908.49000000011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774115.75000000012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674812.43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97080.29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75.31</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2147.7199999999998</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2792.74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118120.83999999985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118120.84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118120.84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6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2</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17345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2023-12-21T13:12:35Z</cp:lastPrinted>
  <dcterms:created xsi:type="dcterms:W3CDTF">2022-04-01T05:14:30Z</dcterms:created>
  <dcterms:modified xsi:type="dcterms:W3CDTF">2024-07-31T14:04:43Z</dcterms:modified>
</cp:coreProperties>
</file>