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CUNOVODSTVO\Desktop\Izvršenje-Upute PGŽ\2024\"/>
    </mc:Choice>
  </mc:AlternateContent>
  <bookViews>
    <workbookView xWindow="0" yWindow="0" windowWidth="25170" windowHeight="1191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POSEBNI DIO" sheetId="7" r:id="rId6"/>
  </sheets>
  <definedNames>
    <definedName name="_xlnm.Print_Area" localSheetId="1">' Račun prihoda i rashoda'!#REF!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1" l="1"/>
  <c r="C14" i="1"/>
  <c r="D14" i="1"/>
  <c r="G29" i="1" l="1"/>
  <c r="F29" i="1"/>
  <c r="E13" i="1"/>
  <c r="E14" i="1" s="1"/>
  <c r="E36" i="1" s="1"/>
  <c r="D13" i="1"/>
  <c r="C13" i="1"/>
  <c r="B13" i="1"/>
  <c r="G12" i="1"/>
  <c r="F12" i="1"/>
  <c r="G11" i="1"/>
  <c r="F11" i="1"/>
  <c r="E10" i="1"/>
  <c r="D10" i="1"/>
  <c r="C10" i="1"/>
  <c r="B10" i="1"/>
  <c r="B14" i="1" s="1"/>
  <c r="G9" i="1"/>
  <c r="F9" i="1"/>
  <c r="G8" i="1"/>
  <c r="F8" i="1"/>
  <c r="G13" i="1" l="1"/>
  <c r="F13" i="1"/>
  <c r="F10" i="1"/>
  <c r="G10" i="1"/>
</calcChain>
</file>

<file path=xl/sharedStrings.xml><?xml version="1.0" encoding="utf-8"?>
<sst xmlns="http://schemas.openxmlformats.org/spreadsheetml/2006/main" count="360" uniqueCount="153">
  <si>
    <t>Oznaka</t>
  </si>
  <si>
    <t>Izvršenje 2023. (2.)</t>
  </si>
  <si>
    <t>Izvorni plan 2024. (3.)</t>
  </si>
  <si>
    <t>Tekući plan 2024. (4.)</t>
  </si>
  <si>
    <t>Izvršenje 2024. (5.)</t>
  </si>
  <si>
    <t>Indeks 5/2 (6.)</t>
  </si>
  <si>
    <t>Indeks 5/4 (7.)</t>
  </si>
  <si>
    <t>A. RAČUN PRIHODA I RASHODA</t>
  </si>
  <si>
    <t>Izvor: 1 OPĆI PRIHODI I PRIMICI</t>
  </si>
  <si>
    <t>Izvor: 3 VLASTITI PRIHODI</t>
  </si>
  <si>
    <t>Izvor: 4 PRIHODI ZA POSEBNE NAMJENE</t>
  </si>
  <si>
    <t>Izvor: 5 POMOĆI</t>
  </si>
  <si>
    <t>Izvor: 6 DONACIJE</t>
  </si>
  <si>
    <t>Izvor: 7 PRIHODI OD PRODAJE ILI ZAMJENE NEFINANCIJSKE IMOVINE I NAKNADE S NASLOVA OSIGURANJA</t>
  </si>
  <si>
    <t>6 Prihodi poslovanja</t>
  </si>
  <si>
    <t>63 Pomoći iz inozemstva i od subjekata unutar općeg proračuna</t>
  </si>
  <si>
    <t>64 Prihodi od imovine</t>
  </si>
  <si>
    <t>65 Prihodi od upravnih i administrativnih pristojbi, pristojbi po posebnim propisima i naknada</t>
  </si>
  <si>
    <t>66 Prihodi od prodaje proizvoda i robe te pruženih usluga i prihodi od donacija te povrati po protestiranim jamstvima</t>
  </si>
  <si>
    <t>67 Prihodi iz nadležnog proračuna i od HZZO-a temeljem ugovornih obveza</t>
  </si>
  <si>
    <t>68 Kazne, upravne mjere i ostali prihodi</t>
  </si>
  <si>
    <t>7 Prihodi od prodaje nefinancijske imovine</t>
  </si>
  <si>
    <t>72 Prihodi od prodaje proizvedene dugotrajne imovine</t>
  </si>
  <si>
    <t>SVEUKUPNO PRIHODI</t>
  </si>
  <si>
    <t>3 Rashodi poslovanja</t>
  </si>
  <si>
    <t>31 Rashodi za zaposlene</t>
  </si>
  <si>
    <t>32 Materijalni rashodi</t>
  </si>
  <si>
    <t>34 Financijski rashodi</t>
  </si>
  <si>
    <t>38 Ostali rashodi</t>
  </si>
  <si>
    <t>4 Rashodi za nabavu nefinancijske imovine</t>
  </si>
  <si>
    <t>42 Rashodi za nabavu proizvedene dugotrajne imovine</t>
  </si>
  <si>
    <t>SVEUKUPNO RASHODI</t>
  </si>
  <si>
    <t>6361 Tekuće pomoći proračunskim korisnicima iz proračuna koji im nije nadležan</t>
  </si>
  <si>
    <t>6413 Kamate na oročena sredstva i depozite po viđenju</t>
  </si>
  <si>
    <t>6526 Ostali nespomenuti prihodi</t>
  </si>
  <si>
    <t>6614 Prihodi od prodaje proizvoda i robe</t>
  </si>
  <si>
    <t>6615 Prihodi od pruženih usluga</t>
  </si>
  <si>
    <t>6631 Tekuće donacije</t>
  </si>
  <si>
    <t>6711 Prihodi iz nadležnog proračuna za financiranje rashoda poslovanja</t>
  </si>
  <si>
    <t>6831 Ostali prihodi</t>
  </si>
  <si>
    <t>7211 Stambeni objekti</t>
  </si>
  <si>
    <t>3111 Plaće za redovan rad</t>
  </si>
  <si>
    <t>3113 Plaće za prekovremeni rad</t>
  </si>
  <si>
    <t>3121 Ostali rashodi za zaposlene</t>
  </si>
  <si>
    <t>3132 Doprinosi za obvezno zdravstveno osiguranje</t>
  </si>
  <si>
    <t>3211 Službena putovanja</t>
  </si>
  <si>
    <t>3212 Naknade za prijevoz, za rad na terenu i odvojeni život</t>
  </si>
  <si>
    <t>3213 Stručno usavršavanje zaposlenika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</si>
  <si>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</si>
  <si>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</si>
  <si>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</si>
  <si>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</si>
  <si>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</si>
  <si>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</si>
  <si>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</si>
  <si>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</si>
  <si>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</si>
  <si>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</si>
  <si>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</si>
  <si>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3237 Intelektualne i osobne usluge</t>
  </si>
  <si>
    <t>3238 Računalne usluge</t>
  </si>
  <si>
    <t>3239 Ostale usluge</t>
  </si>
  <si>
    <t>3241 Naknade troškova osobama izvan radnog odnosa</t>
  </si>
  <si>
    <t>3292 Premije osiguranja</t>
  </si>
  <si>
    <t>3294 Članarine i norme</t>
  </si>
  <si>
    <t>3295 Pristojbe i naknade</t>
  </si>
  <si>
    <t>3299 Ostali nespomenuti rashodi poslovanja</t>
  </si>
  <si>
    <t>3431 Bankarske usluge i usluge platnog prometa</t>
  </si>
  <si>
    <t>3433 Zatezne kamate</t>
  </si>
  <si>
    <t>3812 Tekuće donacije u naravi</t>
  </si>
  <si>
    <t>4221 Uredska oprema i namještaj</t>
  </si>
  <si>
    <t>4223 Oprema za održavanje i zaštitu</t>
  </si>
  <si>
    <t>4227 Uređaji, strojevi i oprema za ostale namjene</t>
  </si>
  <si>
    <t>Funk. klas: 0922 Više srednjoškolsko obrazovanje</t>
  </si>
  <si>
    <t>Funk. klas: 0980 Usluge obrazovanja koje nisu drugdje svrstane</t>
  </si>
  <si>
    <t>&gt;</t>
  </si>
  <si>
    <t>Indeks 5/2*100 6.</t>
  </si>
  <si>
    <t>Indeks 5/4*100 7.</t>
  </si>
  <si>
    <t>SVEUKUPNO RASHODI I IZDACI</t>
  </si>
  <si>
    <t>Program: 5306 Obilježavanje postignuća učenika i nastavnika</t>
  </si>
  <si>
    <t>A 530605 Natjecanja i smotre</t>
  </si>
  <si>
    <t>Izvor: 111 Porezni i ostali prihodi</t>
  </si>
  <si>
    <t>Izvor: 321 Vlastiti prihodi - proračunski korisnici</t>
  </si>
  <si>
    <t>Izvor: 521 Pomoći - proračunski korisnici</t>
  </si>
  <si>
    <t>Program: 5501 Srednjoškolsko obrazovanje</t>
  </si>
  <si>
    <t>A 550101 Osiguravanje uvjeta rada</t>
  </si>
  <si>
    <t>3293 Reprezentacija</t>
  </si>
  <si>
    <t>Izvor: 383 Prenesena sredstva - vlastiti prihodi proračunskih korisnika</t>
  </si>
  <si>
    <t>Izvor: 431 Prihodi za posebne namjene - proračunski korisnici</t>
  </si>
  <si>
    <t>Izvor: 442 Prihodi za decentralizirane funkcije - SŠ</t>
  </si>
  <si>
    <t>3214 Ostale naknade troškova zaposlenima</t>
  </si>
  <si>
    <t>3236 Zdravstvene i veterinarske usluge</t>
  </si>
  <si>
    <t>4241 Knjige</t>
  </si>
  <si>
    <t>Izvor: 582 Prenesena sredstva - pomoći - proračunski korisnici</t>
  </si>
  <si>
    <t>Izvor: 621 Donacije - proračunski korisnici</t>
  </si>
  <si>
    <t>Program: 5502 Unapređenje kvalitete odgojno obrazovnog sustava</t>
  </si>
  <si>
    <t>A 550203 Programi školskog kurikuluma</t>
  </si>
  <si>
    <t>T 550207 EU projekti kod proračunskih korisnika - SŠ i učenički domovi</t>
  </si>
  <si>
    <t>Izvor: 525 Pomoći za provođenje EU projekata - proračunski korisnici</t>
  </si>
  <si>
    <t>Izvor: 585 Prenesena sredstva - pomoći za provođenje EU projekata - proračunski korisnici</t>
  </si>
  <si>
    <t>A 550221 Osiguranje besplatnih zaliha menstrualnih higijenskih potrepština</t>
  </si>
  <si>
    <t>Program: 5504 Kapitalna ulaganja u odgojno obrazovnu infrastrukturu</t>
  </si>
  <si>
    <t>K 550401 Opremanje ustanova školstva</t>
  </si>
  <si>
    <t>Izvor: 731 Prihodi od prodaje ili zamjene nefin. imov. i naknade štete s naslova osiguranja - prorač. korisnici</t>
  </si>
  <si>
    <t>Izvor: 782 Prenesena sredstva - Prihodi od prodaje ili zamjene nefinancijske imovine i naknade štete s naslova osiguranja</t>
  </si>
  <si>
    <t xml:space="preserve">C. PRENESENA SREDSTVA IZ PRETHODNE GODINE </t>
  </si>
  <si>
    <t>Izvorni plan (2.)</t>
  </si>
  <si>
    <t>Tekući plan (3.)</t>
  </si>
  <si>
    <t>Indeks 4./1. (5.)</t>
  </si>
  <si>
    <t>Indeks 4./3. (6.)</t>
  </si>
  <si>
    <t>PRENESENA SREDSTVA   ( C)</t>
  </si>
  <si>
    <t>Prenesena raspoloživa sredstva iz prethodne godine</t>
  </si>
  <si>
    <t>Preneseni manjak iz prethodne godine</t>
  </si>
  <si>
    <t>D. PRIJENOS SREDSTAVA U SLIJEDEĆE RAZDOBLJE</t>
  </si>
  <si>
    <t>VIŠAK/MANJAK (A) +/- NETO (B)+ PRENESENA SREDSTVA ( C )</t>
  </si>
  <si>
    <t xml:space="preserve">  VIŠAK  </t>
  </si>
  <si>
    <t xml:space="preserve">  MANJAK</t>
  </si>
  <si>
    <t>OPĆI DIO</t>
  </si>
  <si>
    <r>
      <t xml:space="preserve">             </t>
    </r>
    <r>
      <rPr>
        <b/>
        <sz val="16"/>
        <color indexed="8"/>
        <rFont val="Times New Roman"/>
        <family val="1"/>
        <charset val="238"/>
      </rPr>
      <t>SAŽETAK RAČUNA PRIHODA I RASHODA I RAČUNA FINANCIRANJA</t>
    </r>
  </si>
  <si>
    <r>
      <rPr>
        <b/>
        <sz val="10"/>
        <color rgb="FF000000"/>
        <rFont val="Arial"/>
        <family val="2"/>
        <charset val="238"/>
      </rPr>
      <t>6</t>
    </r>
    <r>
      <rPr>
        <sz val="10"/>
        <color rgb="FF000000"/>
        <rFont val="Arial"/>
        <family val="2"/>
        <charset val="238"/>
      </rPr>
      <t xml:space="preserve"> Prihodi poslovanja</t>
    </r>
  </si>
  <si>
    <r>
      <rPr>
        <b/>
        <sz val="10"/>
        <color rgb="FF000000"/>
        <rFont val="Arial"/>
        <family val="2"/>
        <charset val="238"/>
      </rPr>
      <t>7</t>
    </r>
    <r>
      <rPr>
        <sz val="10"/>
        <color rgb="FF000000"/>
        <rFont val="Arial"/>
        <family val="2"/>
        <charset val="238"/>
      </rPr>
      <t xml:space="preserve"> Prihodi od prodaje nefinancijske imovine</t>
    </r>
  </si>
  <si>
    <t>UKUPNO PRIHODI</t>
  </si>
  <si>
    <r>
      <rPr>
        <b/>
        <sz val="10"/>
        <color rgb="FF000000"/>
        <rFont val="Arial"/>
        <family val="2"/>
        <charset val="238"/>
      </rPr>
      <t>3</t>
    </r>
    <r>
      <rPr>
        <sz val="10"/>
        <color rgb="FF000000"/>
        <rFont val="Arial"/>
        <family val="2"/>
        <charset val="238"/>
      </rPr>
      <t xml:space="preserve"> Rashodi poslovanja</t>
    </r>
  </si>
  <si>
    <t>4 Rashodi za nefinancijsku imovinu</t>
  </si>
  <si>
    <t>UKUPNO RASHODI</t>
  </si>
  <si>
    <t>RAZLIKA - VIŠAK/MANJAK (A)</t>
  </si>
  <si>
    <t>B. RAČUN FINANCIRANJA</t>
  </si>
  <si>
    <t>B. RAČUN PRIHODA I PRIMITAKA</t>
  </si>
  <si>
    <r>
      <rPr>
        <b/>
        <sz val="10"/>
        <color rgb="FF000000"/>
        <rFont val="Verdana"/>
        <family val="2"/>
        <charset val="238"/>
      </rPr>
      <t>8</t>
    </r>
    <r>
      <rPr>
        <sz val="10"/>
        <color rgb="FF000000"/>
        <rFont val="Verdana"/>
        <family val="2"/>
        <charset val="238"/>
      </rPr>
      <t xml:space="preserve"> Primici od financijske imovine</t>
    </r>
  </si>
  <si>
    <r>
      <rPr>
        <b/>
        <sz val="10"/>
        <color theme="1"/>
        <rFont val="Verdana"/>
        <family val="2"/>
        <charset val="238"/>
      </rPr>
      <t>5</t>
    </r>
    <r>
      <rPr>
        <sz val="10"/>
        <color theme="1"/>
        <rFont val="Verdana"/>
        <family val="2"/>
        <charset val="238"/>
      </rPr>
      <t xml:space="preserve"> Izdaci za financ.im. i otplate zajmova</t>
    </r>
  </si>
  <si>
    <t>NETO  ZADUŽIVANJE/ FINANCIRANJE (B)</t>
  </si>
  <si>
    <t>POLUGODIŠNJI IZVJEŠTAJ O IZVRŠENJU FINANCIJSKOG PLANA (01.01.2024. do 30.06.2024.) PO EKONOMSKOJ KLASIFIKACIJI</t>
  </si>
  <si>
    <t>POLUGODIŠNJI IZVJEŠTAJ O IZVRŠENJU FINANCIJSKOG PLANA (01.01.2024. do 30.06.2024.) PO IZVORIMA FINANCIRANJA</t>
  </si>
  <si>
    <t>POLUGODIŠNJI IZVJEŠTAJ O IZVRŠENJU FINANCIJSKOG PLANA (01.01.2024. do 30.06.2024.) PREMA FUNKCIJSKOJ KLASIFIKACIJI</t>
  </si>
  <si>
    <t xml:space="preserve">POSEBNI DIO - POLUGODIŠNJI IZVJEŠTAJ O IZVRŠENJU FINANCIJSKOG PLANA (01.01.2024. do 30.06.2024.) </t>
  </si>
  <si>
    <t>Ostvarenje 2024.  godine        (4.)</t>
  </si>
  <si>
    <t>Ostvarenje preth.01.-06.2023. godine.             (1)</t>
  </si>
  <si>
    <t>Ostvarenje 01.-06.2024.  godine        (4.)</t>
  </si>
  <si>
    <t>Ostvarenje prethodne  2023. godine (1)</t>
  </si>
  <si>
    <t>Rezultat  2023.</t>
  </si>
  <si>
    <t>Rezultat 2024.</t>
  </si>
  <si>
    <t>Ostvarenje 2024. godine        (4.)</t>
  </si>
  <si>
    <t>POLUGODIŠNJI  IZVJEŠTAJ O IZVRŠENJU FINANCIJSKOG PLANA 2024. GODINE ZA GRAĐEVINSKU TEHNIČKU ŠKOLA RIJEKA</t>
  </si>
  <si>
    <t>RAČUN FINANCIRANJA OD 01.01. DO 30.06.2024.</t>
  </si>
  <si>
    <t>Izvršenje I - VI 2023. (2.)</t>
  </si>
  <si>
    <t>Izvršenje I-VI 2024. (5.)</t>
  </si>
  <si>
    <t>6362 Kapitalne pomoći proračunskim korisnicima iz proračuna koji im nije nadležan</t>
  </si>
  <si>
    <t>6381 Tekuće pomoći temeljem prijenosa EU sredstava</t>
  </si>
  <si>
    <t>Izvršenje 1 - 6 2023 2.</t>
  </si>
  <si>
    <t>Izvorni plan 2024 3.</t>
  </si>
  <si>
    <t>Tekući plan 2024 4.</t>
  </si>
  <si>
    <t>Izvršenje 1 - 6 2024 5.</t>
  </si>
  <si>
    <t>17345 GRAĐEVINSKA I TEHNIČKA ŠKOLA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</si>
</sst>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n&quot;_-;\-* #,##0.00\ &quot;kn&quot;_-;_-* &quot;-&quot;??\ &quot;kn&quot;_-;_-@_-"/>
    <numFmt numFmtId="43" formatCode="_-* #,##0.00_-;\-* #,##0.00_-;_-* &quot;-&quot;??_-;_-@_-"/>
    <numFmt numFmtId="164" formatCode="#,##0.00;[Red]#,##0.00"/>
    <numFmt numFmtId="165" formatCode="#,##0.00\ _k_n;[Red]#,##0.00\ _k_n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0"/>
      <color rgb="FF0000FF"/>
      <name val="Arial"/>
      <family val="2"/>
      <charset val="238"/>
    </font>
    <font>
      <sz val="9"/>
      <color rgb="FF0000FF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Microsoft Sans Serif"/>
      <family val="2"/>
      <charset val="238"/>
    </font>
    <font>
      <sz val="10"/>
      <color rgb="FF000000"/>
      <name val="Verdana"/>
      <family val="2"/>
      <charset val="238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9"/>
      <color rgb="FF000000"/>
      <name val="Verdana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b/>
      <sz val="14"/>
      <color theme="1"/>
      <name val="Verdana"/>
      <family val="2"/>
      <charset val="238"/>
    </font>
    <font>
      <b/>
      <sz val="16"/>
      <color indexed="8"/>
      <name val="Times New Roman"/>
      <family val="1"/>
      <charset val="238"/>
    </font>
    <font>
      <sz val="11"/>
      <color rgb="FF000000"/>
      <name val="Arial"/>
      <family val="2"/>
      <charset val="238"/>
    </font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Verdana"/>
      <family val="2"/>
      <charset val="238"/>
    </font>
    <font>
      <b/>
      <sz val="10"/>
      <color rgb="FFFFFFFF"/>
      <name val="Arial"/>
      <family val="2"/>
      <charset val="238"/>
    </font>
    <font>
      <sz val="9"/>
      <color rgb="FFFFFFFF"/>
      <name val="Verdan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0E68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rgb="FF000000"/>
      </top>
      <bottom/>
      <diagonal/>
    </border>
    <border>
      <left/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4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/>
  </cellStyleXfs>
  <cellXfs count="198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top" wrapText="1"/>
    </xf>
    <xf numFmtId="0" fontId="5" fillId="0" borderId="0" xfId="0" applyFont="1"/>
    <xf numFmtId="0" fontId="1" fillId="0" borderId="0" xfId="0" applyFont="1" applyAlignment="1">
      <alignment vertical="top" wrapText="1"/>
    </xf>
    <xf numFmtId="0" fontId="10" fillId="0" borderId="0" xfId="0" applyFont="1" applyAlignment="1">
      <alignment horizontal="left" indent="1"/>
    </xf>
    <xf numFmtId="0" fontId="9" fillId="0" borderId="4" xfId="0" applyFont="1" applyBorder="1" applyAlignment="1">
      <alignment horizontal="left" wrapText="1" indent="1"/>
    </xf>
    <xf numFmtId="4" fontId="8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4" fontId="8" fillId="4" borderId="4" xfId="0" applyNumberFormat="1" applyFont="1" applyFill="1" applyBorder="1" applyAlignment="1">
      <alignment horizontal="right" vertical="center" wrapText="1"/>
    </xf>
    <xf numFmtId="0" fontId="8" fillId="4" borderId="4" xfId="0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left" vertical="center" wrapText="1"/>
    </xf>
    <xf numFmtId="4" fontId="6" fillId="4" borderId="4" xfId="0" applyNumberFormat="1" applyFont="1" applyFill="1" applyBorder="1" applyAlignment="1">
      <alignment horizontal="right" vertical="center" wrapText="1"/>
    </xf>
    <xf numFmtId="0" fontId="6" fillId="4" borderId="4" xfId="0" applyFont="1" applyFill="1" applyBorder="1" applyAlignment="1">
      <alignment horizontal="right" vertical="center" wrapText="1"/>
    </xf>
    <xf numFmtId="0" fontId="0" fillId="0" borderId="0" xfId="0" applyAlignment="1"/>
    <xf numFmtId="0" fontId="18" fillId="0" borderId="2" xfId="0" applyFont="1" applyBorder="1" applyAlignment="1">
      <alignment horizontal="center" vertical="center" wrapText="1" indent="1"/>
    </xf>
    <xf numFmtId="0" fontId="17" fillId="0" borderId="0" xfId="3" applyNumberFormat="1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>
      <alignment horizontal="left" vertical="center" wrapText="1"/>
    </xf>
    <xf numFmtId="164" fontId="24" fillId="4" borderId="4" xfId="2" applyNumberFormat="1" applyFont="1" applyFill="1" applyBorder="1" applyAlignment="1">
      <alignment vertical="center" wrapText="1"/>
    </xf>
    <xf numFmtId="164" fontId="24" fillId="7" borderId="4" xfId="2" applyNumberFormat="1" applyFont="1" applyFill="1" applyBorder="1" applyAlignment="1">
      <alignment vertical="center" wrapText="1"/>
    </xf>
    <xf numFmtId="164" fontId="24" fillId="8" borderId="4" xfId="2" applyNumberFormat="1" applyFont="1" applyFill="1" applyBorder="1" applyAlignment="1">
      <alignment vertical="center" wrapText="1"/>
    </xf>
    <xf numFmtId="165" fontId="24" fillId="0" borderId="4" xfId="2" applyNumberFormat="1" applyFont="1" applyFill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4" fontId="24" fillId="0" borderId="2" xfId="1" applyNumberFormat="1" applyFont="1" applyBorder="1" applyAlignment="1">
      <alignment horizontal="right" vertical="center" wrapText="1"/>
    </xf>
    <xf numFmtId="4" fontId="24" fillId="0" borderId="2" xfId="0" applyNumberFormat="1" applyFont="1" applyBorder="1" applyAlignment="1">
      <alignment horizontal="right" vertical="center" wrapText="1"/>
    </xf>
    <xf numFmtId="4" fontId="20" fillId="0" borderId="2" xfId="0" applyNumberFormat="1" applyFont="1" applyFill="1" applyBorder="1" applyAlignment="1">
      <alignment horizontal="right" vertical="center"/>
    </xf>
    <xf numFmtId="4" fontId="20" fillId="7" borderId="2" xfId="0" applyNumberFormat="1" applyFont="1" applyFill="1" applyBorder="1" applyAlignment="1">
      <alignment horizontal="right" vertical="center"/>
    </xf>
    <xf numFmtId="4" fontId="20" fillId="0" borderId="1" xfId="0" applyNumberFormat="1" applyFont="1" applyFill="1" applyBorder="1" applyAlignment="1">
      <alignment horizontal="right" vertical="center"/>
    </xf>
    <xf numFmtId="4" fontId="19" fillId="9" borderId="5" xfId="0" applyNumberFormat="1" applyFont="1" applyFill="1" applyBorder="1" applyAlignment="1">
      <alignment horizontal="right" vertical="center" wrapText="1"/>
    </xf>
    <xf numFmtId="4" fontId="20" fillId="2" borderId="4" xfId="0" applyNumberFormat="1" applyFont="1" applyFill="1" applyBorder="1" applyAlignment="1">
      <alignment horizontal="right" vertical="center" wrapText="1"/>
    </xf>
    <xf numFmtId="4" fontId="19" fillId="7" borderId="2" xfId="0" applyNumberFormat="1" applyFont="1" applyFill="1" applyBorder="1" applyAlignment="1">
      <alignment horizontal="right" vertical="center" wrapText="1"/>
    </xf>
    <xf numFmtId="4" fontId="20" fillId="2" borderId="5" xfId="0" applyNumberFormat="1" applyFont="1" applyFill="1" applyBorder="1" applyAlignment="1">
      <alignment horizontal="right" vertical="center" wrapText="1"/>
    </xf>
    <xf numFmtId="4" fontId="21" fillId="4" borderId="6" xfId="0" applyNumberFormat="1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 indent="1"/>
    </xf>
    <xf numFmtId="0" fontId="17" fillId="0" borderId="12" xfId="3" applyNumberFormat="1" applyFont="1" applyFill="1" applyBorder="1" applyAlignment="1" applyProtection="1">
      <alignment horizontal="center" vertical="center" wrapText="1"/>
    </xf>
    <xf numFmtId="0" fontId="17" fillId="0" borderId="13" xfId="3" applyNumberFormat="1" applyFont="1" applyFill="1" applyBorder="1" applyAlignment="1" applyProtection="1">
      <alignment horizontal="center" vertical="center" wrapText="1"/>
    </xf>
    <xf numFmtId="0" fontId="7" fillId="0" borderId="16" xfId="0" applyFont="1" applyBorder="1" applyAlignment="1">
      <alignment horizontal="center" vertical="center" wrapText="1" indent="1"/>
    </xf>
    <xf numFmtId="0" fontId="18" fillId="0" borderId="17" xfId="0" applyFont="1" applyBorder="1" applyAlignment="1">
      <alignment horizontal="center" vertical="center" wrapText="1" indent="1"/>
    </xf>
    <xf numFmtId="0" fontId="8" fillId="7" borderId="18" xfId="0" applyFont="1" applyFill="1" applyBorder="1" applyAlignment="1">
      <alignment horizontal="left" vertical="center" wrapText="1"/>
    </xf>
    <xf numFmtId="0" fontId="9" fillId="7" borderId="19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left" vertical="center" wrapText="1"/>
    </xf>
    <xf numFmtId="164" fontId="24" fillId="4" borderId="21" xfId="2" applyNumberFormat="1" applyFont="1" applyFill="1" applyBorder="1" applyAlignment="1">
      <alignment vertical="center" wrapText="1"/>
    </xf>
    <xf numFmtId="0" fontId="6" fillId="7" borderId="20" xfId="0" applyFont="1" applyFill="1" applyBorder="1" applyAlignment="1">
      <alignment horizontal="left" vertical="center" wrapText="1"/>
    </xf>
    <xf numFmtId="164" fontId="24" fillId="7" borderId="21" xfId="2" applyNumberFormat="1" applyFont="1" applyFill="1" applyBorder="1" applyAlignment="1">
      <alignment vertical="center" wrapText="1"/>
    </xf>
    <xf numFmtId="0" fontId="8" fillId="8" borderId="20" xfId="0" applyFont="1" applyFill="1" applyBorder="1" applyAlignment="1">
      <alignment horizontal="left" vertical="center" wrapText="1"/>
    </xf>
    <xf numFmtId="164" fontId="24" fillId="8" borderId="21" xfId="2" applyNumberFormat="1" applyFont="1" applyFill="1" applyBorder="1" applyAlignment="1">
      <alignment vertical="center" wrapText="1"/>
    </xf>
    <xf numFmtId="0" fontId="8" fillId="0" borderId="20" xfId="0" applyFont="1" applyFill="1" applyBorder="1" applyAlignment="1">
      <alignment horizontal="left" vertical="center" wrapText="1"/>
    </xf>
    <xf numFmtId="165" fontId="24" fillId="0" borderId="21" xfId="2" applyNumberFormat="1" applyFont="1" applyFill="1" applyBorder="1" applyAlignment="1">
      <alignment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left" vertical="center" wrapText="1"/>
    </xf>
    <xf numFmtId="0" fontId="7" fillId="7" borderId="17" xfId="0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4" fontId="24" fillId="0" borderId="17" xfId="0" applyNumberFormat="1" applyFont="1" applyBorder="1" applyAlignment="1">
      <alignment horizontal="right" vertical="center" wrapText="1"/>
    </xf>
    <xf numFmtId="0" fontId="25" fillId="0" borderId="16" xfId="0" applyFont="1" applyFill="1" applyBorder="1" applyAlignment="1">
      <alignment horizontal="left" vertical="center"/>
    </xf>
    <xf numFmtId="4" fontId="20" fillId="0" borderId="17" xfId="0" applyNumberFormat="1" applyFont="1" applyFill="1" applyBorder="1" applyAlignment="1">
      <alignment horizontal="right" vertical="center"/>
    </xf>
    <xf numFmtId="0" fontId="8" fillId="7" borderId="24" xfId="0" applyFont="1" applyFill="1" applyBorder="1" applyAlignment="1">
      <alignment horizontal="left" vertical="center" wrapText="1"/>
    </xf>
    <xf numFmtId="4" fontId="20" fillId="7" borderId="17" xfId="0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left" vertical="center" wrapText="1"/>
    </xf>
    <xf numFmtId="4" fontId="20" fillId="0" borderId="25" xfId="0" applyNumberFormat="1" applyFont="1" applyFill="1" applyBorder="1" applyAlignment="1">
      <alignment horizontal="right" vertical="center"/>
    </xf>
    <xf numFmtId="0" fontId="19" fillId="9" borderId="18" xfId="0" applyFont="1" applyFill="1" applyBorder="1" applyAlignment="1">
      <alignment horizontal="left" vertical="center" wrapText="1"/>
    </xf>
    <xf numFmtId="4" fontId="19" fillId="9" borderId="19" xfId="0" applyNumberFormat="1" applyFont="1" applyFill="1" applyBorder="1" applyAlignment="1">
      <alignment horizontal="right" vertical="center" wrapText="1"/>
    </xf>
    <xf numFmtId="0" fontId="20" fillId="2" borderId="20" xfId="0" applyFont="1" applyFill="1" applyBorder="1" applyAlignment="1">
      <alignment vertical="center" wrapText="1"/>
    </xf>
    <xf numFmtId="4" fontId="20" fillId="2" borderId="21" xfId="0" applyNumberFormat="1" applyFont="1" applyFill="1" applyBorder="1" applyAlignment="1">
      <alignment horizontal="right" vertical="center" wrapText="1"/>
    </xf>
    <xf numFmtId="4" fontId="21" fillId="4" borderId="27" xfId="0" applyNumberFormat="1" applyFont="1" applyFill="1" applyBorder="1" applyAlignment="1">
      <alignment horizontal="center" vertical="center"/>
    </xf>
    <xf numFmtId="4" fontId="21" fillId="4" borderId="28" xfId="0" applyNumberFormat="1" applyFont="1" applyFill="1" applyBorder="1" applyAlignment="1">
      <alignment horizontal="center" vertical="center"/>
    </xf>
    <xf numFmtId="0" fontId="19" fillId="7" borderId="18" xfId="0" applyFont="1" applyFill="1" applyBorder="1" applyAlignment="1">
      <alignment horizontal="center" vertical="center" wrapText="1"/>
    </xf>
    <xf numFmtId="4" fontId="19" fillId="7" borderId="17" xfId="0" applyNumberFormat="1" applyFont="1" applyFill="1" applyBorder="1" applyAlignment="1">
      <alignment horizontal="right" vertical="center" wrapText="1"/>
    </xf>
    <xf numFmtId="0" fontId="20" fillId="2" borderId="18" xfId="0" applyFont="1" applyFill="1" applyBorder="1" applyAlignment="1">
      <alignment vertical="center" wrapText="1"/>
    </xf>
    <xf numFmtId="4" fontId="20" fillId="2" borderId="19" xfId="0" applyNumberFormat="1" applyFont="1" applyFill="1" applyBorder="1" applyAlignment="1">
      <alignment horizontal="right" vertical="center" wrapText="1"/>
    </xf>
    <xf numFmtId="0" fontId="20" fillId="2" borderId="29" xfId="0" applyFont="1" applyFill="1" applyBorder="1" applyAlignment="1">
      <alignment vertical="center" wrapText="1"/>
    </xf>
    <xf numFmtId="4" fontId="20" fillId="2" borderId="30" xfId="0" applyNumberFormat="1" applyFont="1" applyFill="1" applyBorder="1" applyAlignment="1">
      <alignment horizontal="right" vertical="center" wrapText="1"/>
    </xf>
    <xf numFmtId="4" fontId="20" fillId="2" borderId="31" xfId="0" applyNumberFormat="1" applyFont="1" applyFill="1" applyBorder="1" applyAlignment="1">
      <alignment horizontal="right" vertical="center" wrapText="1"/>
    </xf>
    <xf numFmtId="4" fontId="20" fillId="2" borderId="32" xfId="0" applyNumberFormat="1" applyFont="1" applyFill="1" applyBorder="1" applyAlignment="1">
      <alignment horizontal="right" vertical="center" wrapText="1"/>
    </xf>
    <xf numFmtId="0" fontId="7" fillId="0" borderId="33" xfId="0" applyFont="1" applyBorder="1" applyAlignment="1">
      <alignment horizontal="center" vertical="center" wrapText="1" indent="1"/>
    </xf>
    <xf numFmtId="0" fontId="7" fillId="0" borderId="34" xfId="0" applyFont="1" applyBorder="1" applyAlignment="1">
      <alignment horizontal="center" vertical="center" wrapText="1" indent="1"/>
    </xf>
    <xf numFmtId="0" fontId="8" fillId="4" borderId="20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right" vertical="center" wrapText="1"/>
    </xf>
    <xf numFmtId="0" fontId="9" fillId="4" borderId="21" xfId="0" applyFont="1" applyFill="1" applyBorder="1" applyAlignment="1">
      <alignment horizontal="left" vertical="center" wrapText="1"/>
    </xf>
    <xf numFmtId="0" fontId="8" fillId="3" borderId="20" xfId="0" applyFont="1" applyFill="1" applyBorder="1" applyAlignment="1">
      <alignment horizontal="left" vertical="center" wrapText="1"/>
    </xf>
    <xf numFmtId="0" fontId="9" fillId="3" borderId="21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center" vertical="center" wrapText="1"/>
    </xf>
    <xf numFmtId="4" fontId="8" fillId="3" borderId="38" xfId="0" applyNumberFormat="1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8" fillId="4" borderId="35" xfId="0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4" fontId="14" fillId="4" borderId="4" xfId="0" applyNumberFormat="1" applyFont="1" applyFill="1" applyBorder="1" applyAlignment="1">
      <alignment horizontal="right"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6" fillId="4" borderId="36" xfId="0" applyFont="1" applyFill="1" applyBorder="1" applyAlignment="1">
      <alignment horizontal="left" vertical="center" wrapText="1"/>
    </xf>
    <xf numFmtId="0" fontId="6" fillId="4" borderId="36" xfId="0" applyFont="1" applyFill="1" applyBorder="1" applyAlignment="1">
      <alignment horizontal="right" vertical="center" wrapText="1"/>
    </xf>
    <xf numFmtId="0" fontId="8" fillId="4" borderId="5" xfId="0" applyFont="1" applyFill="1" applyBorder="1" applyAlignment="1">
      <alignment horizontal="right" vertical="center" wrapText="1"/>
    </xf>
    <xf numFmtId="0" fontId="15" fillId="4" borderId="21" xfId="0" applyFont="1" applyFill="1" applyBorder="1" applyAlignment="1">
      <alignment horizontal="right" vertical="center" wrapText="1"/>
    </xf>
    <xf numFmtId="0" fontId="15" fillId="4" borderId="21" xfId="0" applyFont="1" applyFill="1" applyBorder="1" applyAlignment="1">
      <alignment horizontal="left" vertical="center" wrapText="1"/>
    </xf>
    <xf numFmtId="0" fontId="6" fillId="4" borderId="18" xfId="0" applyFont="1" applyFill="1" applyBorder="1" applyAlignment="1">
      <alignment horizontal="left" vertical="center" wrapText="1"/>
    </xf>
    <xf numFmtId="4" fontId="14" fillId="4" borderId="5" xfId="0" applyNumberFormat="1" applyFont="1" applyFill="1" applyBorder="1" applyAlignment="1">
      <alignment horizontal="right" vertical="center" wrapText="1"/>
    </xf>
    <xf numFmtId="0" fontId="14" fillId="4" borderId="5" xfId="0" applyFont="1" applyFill="1" applyBorder="1" applyAlignment="1">
      <alignment horizontal="right" vertical="center" wrapText="1"/>
    </xf>
    <xf numFmtId="0" fontId="15" fillId="4" borderId="19" xfId="0" applyFont="1" applyFill="1" applyBorder="1" applyAlignment="1">
      <alignment horizontal="right" vertical="center" wrapText="1"/>
    </xf>
    <xf numFmtId="0" fontId="8" fillId="4" borderId="37" xfId="0" applyFont="1" applyFill="1" applyBorder="1" applyAlignment="1">
      <alignment horizontal="left" vertical="center" wrapText="1"/>
    </xf>
    <xf numFmtId="4" fontId="8" fillId="4" borderId="38" xfId="0" applyNumberFormat="1" applyFont="1" applyFill="1" applyBorder="1" applyAlignment="1">
      <alignment horizontal="right" vertical="center" wrapText="1"/>
    </xf>
    <xf numFmtId="0" fontId="8" fillId="4" borderId="38" xfId="0" applyFont="1" applyFill="1" applyBorder="1" applyAlignment="1">
      <alignment horizontal="right" vertical="center" wrapText="1"/>
    </xf>
    <xf numFmtId="0" fontId="15" fillId="4" borderId="11" xfId="0" applyFont="1" applyFill="1" applyBorder="1" applyAlignment="1">
      <alignment horizontal="right" vertical="center" wrapText="1"/>
    </xf>
    <xf numFmtId="0" fontId="6" fillId="4" borderId="5" xfId="0" applyFont="1" applyFill="1" applyBorder="1" applyAlignment="1">
      <alignment horizontal="right" vertical="center" wrapText="1"/>
    </xf>
    <xf numFmtId="4" fontId="6" fillId="4" borderId="5" xfId="0" applyNumberFormat="1" applyFont="1" applyFill="1" applyBorder="1" applyAlignment="1">
      <alignment horizontal="right" vertical="center" wrapText="1"/>
    </xf>
    <xf numFmtId="4" fontId="8" fillId="3" borderId="38" xfId="0" applyNumberFormat="1" applyFont="1" applyFill="1" applyBorder="1" applyAlignment="1">
      <alignment horizontal="right" vertical="center" wrapText="1"/>
    </xf>
    <xf numFmtId="0" fontId="8" fillId="3" borderId="38" xfId="0" applyFont="1" applyFill="1" applyBorder="1" applyAlignment="1">
      <alignment horizontal="right" vertical="center" wrapText="1"/>
    </xf>
    <xf numFmtId="0" fontId="9" fillId="3" borderId="11" xfId="0" applyFont="1" applyFill="1" applyBorder="1" applyAlignment="1">
      <alignment horizontal="right" vertical="center" wrapText="1"/>
    </xf>
    <xf numFmtId="0" fontId="7" fillId="0" borderId="40" xfId="0" applyFont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left" vertical="center" wrapText="1"/>
    </xf>
    <xf numFmtId="0" fontId="15" fillId="4" borderId="28" xfId="0" applyFont="1" applyFill="1" applyBorder="1" applyAlignment="1">
      <alignment horizontal="right" vertical="center" wrapText="1"/>
    </xf>
    <xf numFmtId="0" fontId="9" fillId="4" borderId="19" xfId="0" applyFont="1" applyFill="1" applyBorder="1" applyAlignment="1">
      <alignment horizontal="right" vertical="center" wrapText="1"/>
    </xf>
    <xf numFmtId="0" fontId="8" fillId="4" borderId="36" xfId="0" applyFont="1" applyFill="1" applyBorder="1" applyAlignment="1">
      <alignment horizontal="right" vertical="center" wrapText="1"/>
    </xf>
    <xf numFmtId="0" fontId="9" fillId="4" borderId="28" xfId="0" applyFont="1" applyFill="1" applyBorder="1" applyAlignment="1">
      <alignment horizontal="right" vertical="center" wrapText="1"/>
    </xf>
    <xf numFmtId="0" fontId="8" fillId="3" borderId="38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4" fontId="8" fillId="4" borderId="5" xfId="0" applyNumberFormat="1" applyFont="1" applyFill="1" applyBorder="1" applyAlignment="1">
      <alignment horizontal="right" vertical="center" wrapText="1"/>
    </xf>
    <xf numFmtId="0" fontId="9" fillId="4" borderId="11" xfId="0" applyFont="1" applyFill="1" applyBorder="1" applyAlignment="1">
      <alignment horizontal="right" vertical="center" wrapText="1"/>
    </xf>
    <xf numFmtId="0" fontId="7" fillId="0" borderId="40" xfId="0" applyFont="1" applyBorder="1" applyAlignment="1">
      <alignment horizontal="center" vertical="center" wrapText="1" indent="1"/>
    </xf>
    <xf numFmtId="0" fontId="14" fillId="4" borderId="20" xfId="0" applyFont="1" applyFill="1" applyBorder="1" applyAlignment="1">
      <alignment horizontal="left" vertical="center" wrapText="1"/>
    </xf>
    <xf numFmtId="0" fontId="8" fillId="3" borderId="41" xfId="0" applyFont="1" applyFill="1" applyBorder="1" applyAlignment="1">
      <alignment horizontal="left" vertical="center" wrapText="1"/>
    </xf>
    <xf numFmtId="0" fontId="8" fillId="3" borderId="42" xfId="0" applyFont="1" applyFill="1" applyBorder="1" applyAlignment="1">
      <alignment horizontal="left" vertical="center" wrapText="1"/>
    </xf>
    <xf numFmtId="0" fontId="9" fillId="3" borderId="43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left" vertical="center" wrapText="1"/>
    </xf>
    <xf numFmtId="0" fontId="14" fillId="4" borderId="35" xfId="0" applyFont="1" applyFill="1" applyBorder="1" applyAlignment="1">
      <alignment horizontal="left" vertical="center" wrapText="1"/>
    </xf>
    <xf numFmtId="0" fontId="14" fillId="4" borderId="36" xfId="0" applyFont="1" applyFill="1" applyBorder="1" applyAlignment="1">
      <alignment horizontal="right" vertical="center" wrapText="1"/>
    </xf>
    <xf numFmtId="4" fontId="14" fillId="4" borderId="36" xfId="0" applyNumberFormat="1" applyFont="1" applyFill="1" applyBorder="1" applyAlignment="1">
      <alignment horizontal="right" vertical="center" wrapText="1"/>
    </xf>
    <xf numFmtId="0" fontId="8" fillId="4" borderId="36" xfId="0" applyFont="1" applyFill="1" applyBorder="1" applyAlignment="1">
      <alignment horizontal="left" vertical="center" wrapText="1"/>
    </xf>
    <xf numFmtId="0" fontId="9" fillId="4" borderId="28" xfId="0" applyFont="1" applyFill="1" applyBorder="1" applyAlignment="1">
      <alignment horizontal="left" vertical="center" wrapText="1"/>
    </xf>
    <xf numFmtId="0" fontId="8" fillId="3" borderId="39" xfId="0" applyFont="1" applyFill="1" applyBorder="1" applyAlignment="1">
      <alignment horizontal="left" vertical="center" wrapText="1"/>
    </xf>
    <xf numFmtId="4" fontId="8" fillId="3" borderId="30" xfId="0" applyNumberFormat="1" applyFont="1" applyFill="1" applyBorder="1" applyAlignment="1">
      <alignment horizontal="center" vertical="center" wrapText="1"/>
    </xf>
    <xf numFmtId="0" fontId="8" fillId="3" borderId="30" xfId="0" applyFont="1" applyFill="1" applyBorder="1" applyAlignment="1">
      <alignment horizontal="center" vertical="center" wrapText="1"/>
    </xf>
    <xf numFmtId="0" fontId="9" fillId="3" borderId="32" xfId="0" applyFont="1" applyFill="1" applyBorder="1" applyAlignment="1">
      <alignment horizontal="center" vertical="center" wrapText="1"/>
    </xf>
    <xf numFmtId="4" fontId="29" fillId="5" borderId="4" xfId="0" applyNumberFormat="1" applyFont="1" applyFill="1" applyBorder="1" applyAlignment="1">
      <alignment horizontal="right" vertical="center" wrapText="1"/>
    </xf>
    <xf numFmtId="0" fontId="29" fillId="5" borderId="4" xfId="0" applyFont="1" applyFill="1" applyBorder="1" applyAlignment="1">
      <alignment horizontal="right" vertical="center" wrapText="1"/>
    </xf>
    <xf numFmtId="0" fontId="11" fillId="10" borderId="4" xfId="0" applyFont="1" applyFill="1" applyBorder="1" applyAlignment="1">
      <alignment horizontal="right" vertical="center" wrapText="1"/>
    </xf>
    <xf numFmtId="4" fontId="11" fillId="10" borderId="4" xfId="0" applyNumberFormat="1" applyFont="1" applyFill="1" applyBorder="1" applyAlignment="1">
      <alignment horizontal="right" vertical="center" wrapText="1"/>
    </xf>
    <xf numFmtId="0" fontId="11" fillId="7" borderId="4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right" vertical="center" wrapText="1"/>
    </xf>
    <xf numFmtId="4" fontId="11" fillId="7" borderId="4" xfId="0" applyNumberFormat="1" applyFont="1" applyFill="1" applyBorder="1" applyAlignment="1">
      <alignment horizontal="right"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8" fillId="6" borderId="4" xfId="0" applyFont="1" applyFill="1" applyBorder="1" applyAlignment="1">
      <alignment horizontal="right" vertical="center" wrapText="1"/>
    </xf>
    <xf numFmtId="4" fontId="8" fillId="6" borderId="4" xfId="0" applyNumberFormat="1" applyFont="1" applyFill="1" applyBorder="1" applyAlignment="1">
      <alignment horizontal="right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center" vertical="center" wrapText="1"/>
    </xf>
    <xf numFmtId="0" fontId="29" fillId="5" borderId="20" xfId="0" applyFont="1" applyFill="1" applyBorder="1" applyAlignment="1">
      <alignment horizontal="left" vertical="center" wrapText="1"/>
    </xf>
    <xf numFmtId="0" fontId="30" fillId="5" borderId="21" xfId="0" applyFont="1" applyFill="1" applyBorder="1" applyAlignment="1">
      <alignment horizontal="right" vertical="center" wrapText="1"/>
    </xf>
    <xf numFmtId="0" fontId="11" fillId="10" borderId="20" xfId="0" applyFont="1" applyFill="1" applyBorder="1" applyAlignment="1">
      <alignment horizontal="left" vertical="center" wrapText="1"/>
    </xf>
    <xf numFmtId="0" fontId="12" fillId="10" borderId="21" xfId="0" applyFont="1" applyFill="1" applyBorder="1" applyAlignment="1">
      <alignment horizontal="right" vertical="center" wrapText="1"/>
    </xf>
    <xf numFmtId="0" fontId="11" fillId="7" borderId="20" xfId="0" applyFont="1" applyFill="1" applyBorder="1" applyAlignment="1">
      <alignment horizontal="left" vertical="center" wrapText="1"/>
    </xf>
    <xf numFmtId="0" fontId="12" fillId="7" borderId="21" xfId="0" applyFont="1" applyFill="1" applyBorder="1" applyAlignment="1">
      <alignment horizontal="right" vertical="center" wrapText="1"/>
    </xf>
    <xf numFmtId="0" fontId="8" fillId="6" borderId="20" xfId="0" applyFont="1" applyFill="1" applyBorder="1" applyAlignment="1">
      <alignment horizontal="left" vertical="center" wrapText="1"/>
    </xf>
    <xf numFmtId="0" fontId="9" fillId="6" borderId="21" xfId="0" applyFont="1" applyFill="1" applyBorder="1" applyAlignment="1">
      <alignment horizontal="right" vertical="center" wrapText="1"/>
    </xf>
    <xf numFmtId="0" fontId="9" fillId="6" borderId="21" xfId="0" applyFont="1" applyFill="1" applyBorder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 wrapText="1"/>
    </xf>
    <xf numFmtId="0" fontId="6" fillId="4" borderId="31" xfId="0" applyFont="1" applyFill="1" applyBorder="1" applyAlignment="1">
      <alignment horizontal="left" vertical="center" wrapText="1"/>
    </xf>
    <xf numFmtId="0" fontId="6" fillId="4" borderId="31" xfId="0" applyFont="1" applyFill="1" applyBorder="1" applyAlignment="1">
      <alignment horizontal="right" vertical="center" wrapText="1"/>
    </xf>
    <xf numFmtId="0" fontId="9" fillId="4" borderId="47" xfId="0" applyFont="1" applyFill="1" applyBorder="1" applyAlignment="1">
      <alignment horizontal="right" vertical="center" wrapText="1"/>
    </xf>
    <xf numFmtId="0" fontId="17" fillId="0" borderId="26" xfId="3" applyNumberFormat="1" applyFont="1" applyFill="1" applyBorder="1" applyAlignment="1" applyProtection="1">
      <alignment horizontal="center" vertical="center"/>
    </xf>
    <xf numFmtId="0" fontId="17" fillId="0" borderId="1" xfId="3" applyNumberFormat="1" applyFont="1" applyFill="1" applyBorder="1" applyAlignment="1" applyProtection="1">
      <alignment horizontal="center" vertical="center"/>
    </xf>
    <xf numFmtId="0" fontId="17" fillId="0" borderId="25" xfId="3" applyNumberFormat="1" applyFont="1" applyFill="1" applyBorder="1" applyAlignment="1" applyProtection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7" fillId="6" borderId="12" xfId="3" applyNumberFormat="1" applyFont="1" applyFill="1" applyBorder="1" applyAlignment="1" applyProtection="1">
      <alignment horizontal="center" vertical="center"/>
    </xf>
    <xf numFmtId="0" fontId="17" fillId="6" borderId="0" xfId="3" applyNumberFormat="1" applyFont="1" applyFill="1" applyBorder="1" applyAlignment="1" applyProtection="1">
      <alignment horizontal="center" vertical="center"/>
    </xf>
    <xf numFmtId="0" fontId="17" fillId="6" borderId="13" xfId="3" applyNumberFormat="1" applyFont="1" applyFill="1" applyBorder="1" applyAlignment="1" applyProtection="1">
      <alignment horizontal="center" vertical="center"/>
    </xf>
    <xf numFmtId="0" fontId="17" fillId="0" borderId="14" xfId="3" applyNumberFormat="1" applyFont="1" applyFill="1" applyBorder="1" applyAlignment="1" applyProtection="1">
      <alignment horizontal="center"/>
    </xf>
    <xf numFmtId="0" fontId="17" fillId="0" borderId="7" xfId="3" applyNumberFormat="1" applyFont="1" applyFill="1" applyBorder="1" applyAlignment="1" applyProtection="1">
      <alignment horizontal="center"/>
    </xf>
    <xf numFmtId="0" fontId="17" fillId="0" borderId="15" xfId="3" applyNumberFormat="1" applyFont="1" applyFill="1" applyBorder="1" applyAlignment="1" applyProtection="1">
      <alignment horizontal="center"/>
    </xf>
    <xf numFmtId="0" fontId="17" fillId="0" borderId="22" xfId="3" applyNumberFormat="1" applyFont="1" applyFill="1" applyBorder="1" applyAlignment="1" applyProtection="1">
      <alignment horizontal="center" vertical="center"/>
    </xf>
    <xf numFmtId="0" fontId="17" fillId="0" borderId="3" xfId="3" applyNumberFormat="1" applyFont="1" applyFill="1" applyBorder="1" applyAlignment="1" applyProtection="1">
      <alignment horizontal="center" vertical="center"/>
    </xf>
    <xf numFmtId="0" fontId="17" fillId="0" borderId="23" xfId="3" applyNumberFormat="1" applyFont="1" applyFill="1" applyBorder="1" applyAlignment="1" applyProtection="1">
      <alignment horizontal="center" vertical="center"/>
    </xf>
    <xf numFmtId="0" fontId="22" fillId="0" borderId="1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</cellXfs>
  <cellStyles count="4">
    <cellStyle name="Normalno" xfId="0" builtinId="0"/>
    <cellStyle name="Obično_bilanca" xfId="3"/>
    <cellStyle name="Valuta" xfId="2" builtinId="4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workbookViewId="0">
      <selection activeCell="E30" sqref="E30"/>
    </sheetView>
  </sheetViews>
  <sheetFormatPr defaultRowHeight="15" x14ac:dyDescent="0.25"/>
  <cols>
    <col min="1" max="1" width="27.42578125" customWidth="1"/>
    <col min="2" max="2" width="20.140625" customWidth="1"/>
    <col min="3" max="3" width="15.5703125" customWidth="1"/>
    <col min="4" max="4" width="13.85546875" customWidth="1"/>
    <col min="5" max="5" width="16.42578125" customWidth="1"/>
    <col min="6" max="7" width="10.140625" customWidth="1"/>
  </cols>
  <sheetData>
    <row r="1" spans="1:7" ht="58.5" customHeight="1" thickBot="1" x14ac:dyDescent="0.3">
      <c r="A1" s="180" t="s">
        <v>142</v>
      </c>
      <c r="B1" s="181"/>
      <c r="C1" s="181"/>
      <c r="D1" s="181"/>
      <c r="E1" s="181"/>
      <c r="F1" s="181"/>
      <c r="G1" s="182"/>
    </row>
    <row r="2" spans="1:7" x14ac:dyDescent="0.25">
      <c r="A2" s="192" t="s">
        <v>117</v>
      </c>
      <c r="B2" s="193"/>
      <c r="C2" s="193"/>
      <c r="D2" s="193"/>
      <c r="E2" s="193"/>
      <c r="F2" s="193"/>
      <c r="G2" s="194"/>
    </row>
    <row r="3" spans="1:7" ht="20.25" x14ac:dyDescent="0.25">
      <c r="A3" s="183" t="s">
        <v>118</v>
      </c>
      <c r="B3" s="184"/>
      <c r="C3" s="184"/>
      <c r="D3" s="184"/>
      <c r="E3" s="184"/>
      <c r="F3" s="184"/>
      <c r="G3" s="185"/>
    </row>
    <row r="4" spans="1:7" ht="18.75" x14ac:dyDescent="0.25">
      <c r="A4" s="40"/>
      <c r="B4" s="20"/>
      <c r="C4" s="20"/>
      <c r="D4" s="20"/>
      <c r="E4" s="20"/>
      <c r="F4" s="20"/>
      <c r="G4" s="41"/>
    </row>
    <row r="5" spans="1:7" ht="18.75" x14ac:dyDescent="0.3">
      <c r="A5" s="186" t="s">
        <v>7</v>
      </c>
      <c r="B5" s="187"/>
      <c r="C5" s="187"/>
      <c r="D5" s="187"/>
      <c r="E5" s="187"/>
      <c r="F5" s="187"/>
      <c r="G5" s="188"/>
    </row>
    <row r="6" spans="1:7" ht="51.75" customHeight="1" x14ac:dyDescent="0.25">
      <c r="A6" s="42" t="s">
        <v>0</v>
      </c>
      <c r="B6" s="19" t="s">
        <v>136</v>
      </c>
      <c r="C6" s="19" t="s">
        <v>106</v>
      </c>
      <c r="D6" s="19" t="s">
        <v>107</v>
      </c>
      <c r="E6" s="19" t="s">
        <v>137</v>
      </c>
      <c r="F6" s="19" t="s">
        <v>108</v>
      </c>
      <c r="G6" s="43" t="s">
        <v>109</v>
      </c>
    </row>
    <row r="7" spans="1:7" ht="36" customHeight="1" x14ac:dyDescent="0.25">
      <c r="A7" s="44" t="s">
        <v>7</v>
      </c>
      <c r="B7" s="21"/>
      <c r="C7" s="21"/>
      <c r="D7" s="21"/>
      <c r="E7" s="21"/>
      <c r="F7" s="21"/>
      <c r="G7" s="45"/>
    </row>
    <row r="8" spans="1:7" ht="22.5" customHeight="1" x14ac:dyDescent="0.25">
      <c r="A8" s="46" t="s">
        <v>119</v>
      </c>
      <c r="B8" s="22">
        <v>579153.42000000004</v>
      </c>
      <c r="C8" s="22">
        <v>1280297.75</v>
      </c>
      <c r="D8" s="22">
        <v>1280297.75</v>
      </c>
      <c r="E8" s="22">
        <v>720271.64</v>
      </c>
      <c r="F8" s="22">
        <f>(E8/B8)*100</f>
        <v>124.36629313179226</v>
      </c>
      <c r="G8" s="47">
        <f>(E8/D8)*100</f>
        <v>56.258135265800476</v>
      </c>
    </row>
    <row r="9" spans="1:7" ht="27.75" customHeight="1" x14ac:dyDescent="0.25">
      <c r="A9" s="46" t="s">
        <v>120</v>
      </c>
      <c r="B9" s="22">
        <v>56.51</v>
      </c>
      <c r="C9" s="22">
        <v>45.38</v>
      </c>
      <c r="D9" s="22">
        <v>45.38</v>
      </c>
      <c r="E9" s="22">
        <v>36.54</v>
      </c>
      <c r="F9" s="22">
        <f t="shared" ref="F9:F10" si="0">(E9/B9)*100</f>
        <v>64.661121925322945</v>
      </c>
      <c r="G9" s="47">
        <f t="shared" ref="G9:G13" si="1">(E9/D9)*100</f>
        <v>80.520052886734234</v>
      </c>
    </row>
    <row r="10" spans="1:7" ht="23.25" customHeight="1" x14ac:dyDescent="0.25">
      <c r="A10" s="48" t="s">
        <v>121</v>
      </c>
      <c r="B10" s="23">
        <f>B8+B9</f>
        <v>579209.93000000005</v>
      </c>
      <c r="C10" s="23">
        <f t="shared" ref="C10:E10" si="2">C8+C9</f>
        <v>1280343.1299999999</v>
      </c>
      <c r="D10" s="23">
        <f t="shared" si="2"/>
        <v>1280343.1299999999</v>
      </c>
      <c r="E10" s="23">
        <f t="shared" si="2"/>
        <v>720308.18</v>
      </c>
      <c r="F10" s="23">
        <f t="shared" si="0"/>
        <v>124.36046806034557</v>
      </c>
      <c r="G10" s="49">
        <f t="shared" si="1"/>
        <v>56.258995196076853</v>
      </c>
    </row>
    <row r="11" spans="1:7" ht="22.5" customHeight="1" x14ac:dyDescent="0.25">
      <c r="A11" s="46" t="s">
        <v>122</v>
      </c>
      <c r="B11" s="22">
        <v>581780.64</v>
      </c>
      <c r="C11" s="22">
        <v>1331517.23</v>
      </c>
      <c r="D11" s="22">
        <v>1331517.23</v>
      </c>
      <c r="E11" s="22">
        <v>772565.26</v>
      </c>
      <c r="F11" s="22">
        <f>(E11/B11)*100</f>
        <v>132.79322254518473</v>
      </c>
      <c r="G11" s="47">
        <f t="shared" si="1"/>
        <v>58.021424176388614</v>
      </c>
    </row>
    <row r="12" spans="1:7" ht="27" customHeight="1" x14ac:dyDescent="0.25">
      <c r="A12" s="46" t="s">
        <v>123</v>
      </c>
      <c r="B12" s="22">
        <v>300.33</v>
      </c>
      <c r="C12" s="22">
        <v>7143.74</v>
      </c>
      <c r="D12" s="22">
        <v>7143.74</v>
      </c>
      <c r="E12" s="22">
        <v>2792.74</v>
      </c>
      <c r="F12" s="22">
        <f>(E12/B12)*100</f>
        <v>929.89045383411587</v>
      </c>
      <c r="G12" s="47">
        <f t="shared" si="1"/>
        <v>39.093528039934263</v>
      </c>
    </row>
    <row r="13" spans="1:7" ht="24.75" customHeight="1" x14ac:dyDescent="0.25">
      <c r="A13" s="48" t="s">
        <v>124</v>
      </c>
      <c r="B13" s="23">
        <f>B11+B12</f>
        <v>582080.97</v>
      </c>
      <c r="C13" s="23">
        <f t="shared" ref="C13:E13" si="3">C11+C12</f>
        <v>1338660.97</v>
      </c>
      <c r="D13" s="23">
        <f t="shared" si="3"/>
        <v>1338660.97</v>
      </c>
      <c r="E13" s="23">
        <f t="shared" si="3"/>
        <v>775358</v>
      </c>
      <c r="F13" s="23">
        <f>(E13/B13)*100</f>
        <v>133.20449215166749</v>
      </c>
      <c r="G13" s="49">
        <f t="shared" si="1"/>
        <v>57.92041580176943</v>
      </c>
    </row>
    <row r="14" spans="1:7" ht="36.75" customHeight="1" x14ac:dyDescent="0.25">
      <c r="A14" s="50" t="s">
        <v>125</v>
      </c>
      <c r="B14" s="24">
        <f>B10-B13</f>
        <v>-2871.0399999999208</v>
      </c>
      <c r="C14" s="24">
        <f t="shared" ref="C14:E14" si="4">C10-C13</f>
        <v>-58317.840000000084</v>
      </c>
      <c r="D14" s="24">
        <f t="shared" si="4"/>
        <v>-58317.840000000084</v>
      </c>
      <c r="E14" s="24">
        <f t="shared" si="4"/>
        <v>-55049.819999999949</v>
      </c>
      <c r="F14" s="24">
        <v>0</v>
      </c>
      <c r="G14" s="51">
        <v>0</v>
      </c>
    </row>
    <row r="15" spans="1:7" x14ac:dyDescent="0.25">
      <c r="A15" s="52"/>
      <c r="B15" s="25"/>
      <c r="C15" s="25"/>
      <c r="D15" s="25"/>
      <c r="E15" s="25"/>
      <c r="F15" s="25"/>
      <c r="G15" s="53"/>
    </row>
    <row r="16" spans="1:7" x14ac:dyDescent="0.25">
      <c r="A16" s="54"/>
      <c r="B16" s="55"/>
      <c r="C16" s="55"/>
      <c r="D16" s="55"/>
      <c r="E16" s="55"/>
      <c r="F16" s="55"/>
      <c r="G16" s="56"/>
    </row>
    <row r="17" spans="1:7" x14ac:dyDescent="0.25">
      <c r="A17" s="57"/>
      <c r="B17" s="58"/>
      <c r="C17" s="58"/>
      <c r="D17" s="58"/>
      <c r="E17" s="58"/>
      <c r="F17" s="58"/>
      <c r="G17" s="59"/>
    </row>
    <row r="18" spans="1:7" ht="18.75" x14ac:dyDescent="0.25">
      <c r="A18" s="189" t="s">
        <v>126</v>
      </c>
      <c r="B18" s="190"/>
      <c r="C18" s="190"/>
      <c r="D18" s="190"/>
      <c r="E18" s="190"/>
      <c r="F18" s="190"/>
      <c r="G18" s="191"/>
    </row>
    <row r="19" spans="1:7" ht="33.75" x14ac:dyDescent="0.25">
      <c r="A19" s="60" t="s">
        <v>0</v>
      </c>
      <c r="B19" s="27" t="s">
        <v>138</v>
      </c>
      <c r="C19" s="27" t="s">
        <v>106</v>
      </c>
      <c r="D19" s="27" t="s">
        <v>107</v>
      </c>
      <c r="E19" s="27" t="s">
        <v>141</v>
      </c>
      <c r="F19" s="27" t="s">
        <v>108</v>
      </c>
      <c r="G19" s="61" t="s">
        <v>109</v>
      </c>
    </row>
    <row r="20" spans="1:7" ht="25.5" x14ac:dyDescent="0.25">
      <c r="A20" s="62" t="s">
        <v>127</v>
      </c>
      <c r="B20" s="28"/>
      <c r="C20" s="28"/>
      <c r="D20" s="28"/>
      <c r="E20" s="28"/>
      <c r="F20" s="28"/>
      <c r="G20" s="63"/>
    </row>
    <row r="21" spans="1:7" ht="25.5" x14ac:dyDescent="0.25">
      <c r="A21" s="64" t="s">
        <v>128</v>
      </c>
      <c r="B21" s="29">
        <v>0</v>
      </c>
      <c r="C21" s="30">
        <v>0</v>
      </c>
      <c r="D21" s="30">
        <v>0</v>
      </c>
      <c r="E21" s="30">
        <v>0</v>
      </c>
      <c r="F21" s="30">
        <v>0</v>
      </c>
      <c r="G21" s="65">
        <v>0</v>
      </c>
    </row>
    <row r="22" spans="1:7" ht="21.75" customHeight="1" x14ac:dyDescent="0.25">
      <c r="A22" s="66" t="s">
        <v>129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67">
        <v>0</v>
      </c>
    </row>
    <row r="23" spans="1:7" ht="25.5" x14ac:dyDescent="0.25">
      <c r="A23" s="68" t="s">
        <v>130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69">
        <v>0</v>
      </c>
    </row>
    <row r="24" spans="1:7" x14ac:dyDescent="0.25">
      <c r="A24" s="70"/>
      <c r="B24" s="33"/>
      <c r="C24" s="33"/>
      <c r="D24" s="33"/>
      <c r="E24" s="33"/>
      <c r="F24" s="33"/>
      <c r="G24" s="71"/>
    </row>
    <row r="25" spans="1:7" x14ac:dyDescent="0.25">
      <c r="A25" s="70"/>
      <c r="B25" s="33"/>
      <c r="C25" s="33"/>
      <c r="D25" s="33"/>
      <c r="E25" s="33"/>
      <c r="F25" s="33"/>
      <c r="G25" s="71"/>
    </row>
    <row r="26" spans="1:7" ht="18.75" x14ac:dyDescent="0.25">
      <c r="A26" s="174" t="s">
        <v>105</v>
      </c>
      <c r="B26" s="175"/>
      <c r="C26" s="175"/>
      <c r="D26" s="175"/>
      <c r="E26" s="175"/>
      <c r="F26" s="175"/>
      <c r="G26" s="176"/>
    </row>
    <row r="27" spans="1:7" ht="33.75" x14ac:dyDescent="0.25">
      <c r="A27" s="60"/>
      <c r="B27" s="27" t="s">
        <v>138</v>
      </c>
      <c r="C27" s="27" t="s">
        <v>106</v>
      </c>
      <c r="D27" s="27" t="s">
        <v>107</v>
      </c>
      <c r="E27" s="27" t="s">
        <v>135</v>
      </c>
      <c r="F27" s="27" t="s">
        <v>108</v>
      </c>
      <c r="G27" s="61" t="s">
        <v>109</v>
      </c>
    </row>
    <row r="28" spans="1:7" ht="30" x14ac:dyDescent="0.25">
      <c r="A28" s="72" t="s">
        <v>110</v>
      </c>
      <c r="B28" s="34">
        <v>0</v>
      </c>
      <c r="C28" s="34">
        <v>0</v>
      </c>
      <c r="D28" s="34">
        <v>0</v>
      </c>
      <c r="E28" s="34">
        <v>0</v>
      </c>
      <c r="F28" s="34">
        <v>0</v>
      </c>
      <c r="G28" s="73">
        <v>0</v>
      </c>
    </row>
    <row r="29" spans="1:7" ht="42.75" x14ac:dyDescent="0.25">
      <c r="A29" s="74" t="s">
        <v>111</v>
      </c>
      <c r="B29" s="35">
        <v>2802.39</v>
      </c>
      <c r="C29" s="35">
        <v>58317.84</v>
      </c>
      <c r="D29" s="35">
        <v>58317.84</v>
      </c>
      <c r="E29" s="35">
        <v>58477.14</v>
      </c>
      <c r="F29" s="35">
        <f>(E29/B29)*100</f>
        <v>2086.6881483305324</v>
      </c>
      <c r="G29" s="75">
        <f>(E29/D29)*100</f>
        <v>100.27315826512093</v>
      </c>
    </row>
    <row r="30" spans="1:7" ht="28.5" x14ac:dyDescent="0.25">
      <c r="A30" s="74" t="s">
        <v>112</v>
      </c>
      <c r="B30" s="35">
        <v>0</v>
      </c>
      <c r="C30" s="35">
        <v>0</v>
      </c>
      <c r="D30" s="35">
        <v>0</v>
      </c>
      <c r="E30" s="35">
        <v>0</v>
      </c>
      <c r="F30" s="35">
        <v>0</v>
      </c>
      <c r="G30" s="75">
        <v>0</v>
      </c>
    </row>
    <row r="31" spans="1:7" s="18" customFormat="1" ht="18.75" x14ac:dyDescent="0.25">
      <c r="A31" s="76"/>
      <c r="B31" s="38"/>
      <c r="C31" s="38"/>
      <c r="D31" s="38"/>
      <c r="E31" s="38"/>
      <c r="F31" s="38"/>
      <c r="G31" s="77"/>
    </row>
    <row r="32" spans="1:7" s="18" customFormat="1" x14ac:dyDescent="0.25">
      <c r="A32" s="54"/>
      <c r="B32" s="55"/>
      <c r="C32" s="55"/>
      <c r="D32" s="55"/>
      <c r="E32" s="55"/>
      <c r="F32" s="55"/>
      <c r="G32" s="56"/>
    </row>
    <row r="33" spans="1:7" ht="18.75" x14ac:dyDescent="0.25">
      <c r="A33" s="177" t="s">
        <v>113</v>
      </c>
      <c r="B33" s="178"/>
      <c r="C33" s="178"/>
      <c r="D33" s="178"/>
      <c r="E33" s="178"/>
      <c r="F33" s="178"/>
      <c r="G33" s="179"/>
    </row>
    <row r="34" spans="1:7" ht="33.75" x14ac:dyDescent="0.25">
      <c r="A34" s="60" t="s">
        <v>0</v>
      </c>
      <c r="B34" s="26" t="s">
        <v>139</v>
      </c>
      <c r="C34" s="27"/>
      <c r="D34" s="27"/>
      <c r="E34" s="26" t="s">
        <v>140</v>
      </c>
      <c r="F34" s="27" t="s">
        <v>108</v>
      </c>
      <c r="G34" s="61"/>
    </row>
    <row r="35" spans="1:7" ht="45" x14ac:dyDescent="0.25">
      <c r="A35" s="78" t="s">
        <v>114</v>
      </c>
      <c r="B35" s="36">
        <v>0</v>
      </c>
      <c r="C35" s="36"/>
      <c r="D35" s="36"/>
      <c r="E35" s="36">
        <v>0</v>
      </c>
      <c r="F35" s="36">
        <v>0</v>
      </c>
      <c r="G35" s="79"/>
    </row>
    <row r="36" spans="1:7" x14ac:dyDescent="0.25">
      <c r="A36" s="80" t="s">
        <v>115</v>
      </c>
      <c r="B36" s="37">
        <f>B14+B29</f>
        <v>-68.649999999920965</v>
      </c>
      <c r="C36" s="37"/>
      <c r="D36" s="37"/>
      <c r="E36" s="37">
        <f>E14+E29</f>
        <v>3427.3200000000506</v>
      </c>
      <c r="F36" s="37">
        <v>0</v>
      </c>
      <c r="G36" s="81"/>
    </row>
    <row r="37" spans="1:7" ht="15.75" thickBot="1" x14ac:dyDescent="0.3">
      <c r="A37" s="82" t="s">
        <v>116</v>
      </c>
      <c r="B37" s="83">
        <v>0</v>
      </c>
      <c r="C37" s="83"/>
      <c r="D37" s="83"/>
      <c r="E37" s="84">
        <v>0</v>
      </c>
      <c r="F37" s="84">
        <v>0</v>
      </c>
      <c r="G37" s="85"/>
    </row>
  </sheetData>
  <mergeCells count="7">
    <mergeCell ref="A26:G26"/>
    <mergeCell ref="A33:G33"/>
    <mergeCell ref="A1:G1"/>
    <mergeCell ref="A3:G3"/>
    <mergeCell ref="A5:G5"/>
    <mergeCell ref="A18:G18"/>
    <mergeCell ref="A2:G2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opLeftCell="A52" zoomScale="90" zoomScaleNormal="90" workbookViewId="0">
      <selection activeCell="G32" sqref="G32"/>
    </sheetView>
  </sheetViews>
  <sheetFormatPr defaultRowHeight="15" x14ac:dyDescent="0.25"/>
  <cols>
    <col min="1" max="1" width="41.140625" customWidth="1"/>
    <col min="2" max="2" width="14.28515625" customWidth="1"/>
    <col min="3" max="4" width="15.42578125" bestFit="1" customWidth="1"/>
    <col min="5" max="5" width="13.85546875" customWidth="1"/>
    <col min="6" max="6" width="13.140625" customWidth="1"/>
    <col min="7" max="7" width="12.85546875" customWidth="1"/>
    <col min="8" max="10" width="25.28515625" customWidth="1"/>
    <col min="11" max="12" width="15.7109375" customWidth="1"/>
  </cols>
  <sheetData>
    <row r="1" spans="1:10" ht="51.75" customHeight="1" thickBot="1" x14ac:dyDescent="0.3">
      <c r="A1" s="195" t="s">
        <v>131</v>
      </c>
      <c r="B1" s="196"/>
      <c r="C1" s="196"/>
      <c r="D1" s="196"/>
      <c r="E1" s="196"/>
      <c r="F1" s="196"/>
      <c r="G1" s="197"/>
    </row>
    <row r="2" spans="1:10" ht="53.25" customHeight="1" thickBot="1" x14ac:dyDescent="0.3">
      <c r="A2" s="133" t="s">
        <v>0</v>
      </c>
      <c r="B2" s="133" t="s">
        <v>144</v>
      </c>
      <c r="C2" s="133" t="s">
        <v>2</v>
      </c>
      <c r="D2" s="133" t="s">
        <v>3</v>
      </c>
      <c r="E2" s="133" t="s">
        <v>145</v>
      </c>
      <c r="F2" s="133" t="s">
        <v>5</v>
      </c>
      <c r="G2" s="133" t="s">
        <v>6</v>
      </c>
      <c r="H2" s="2"/>
      <c r="I2" s="2"/>
      <c r="J2" s="2"/>
    </row>
    <row r="3" spans="1:10" ht="24.75" customHeight="1" thickBot="1" x14ac:dyDescent="0.3">
      <c r="A3" s="135" t="s">
        <v>7</v>
      </c>
      <c r="B3" s="136"/>
      <c r="C3" s="136"/>
      <c r="D3" s="136"/>
      <c r="E3" s="136"/>
      <c r="F3" s="136"/>
      <c r="G3" s="137"/>
    </row>
    <row r="4" spans="1:10" ht="24" customHeight="1" thickBot="1" x14ac:dyDescent="0.3">
      <c r="A4" s="113" t="s">
        <v>14</v>
      </c>
      <c r="B4" s="114">
        <v>579153.42000000004</v>
      </c>
      <c r="C4" s="114">
        <v>1280297.75</v>
      </c>
      <c r="D4" s="114">
        <v>1280297.75</v>
      </c>
      <c r="E4" s="114">
        <v>720271.64</v>
      </c>
      <c r="F4" s="115">
        <v>124.37</v>
      </c>
      <c r="G4" s="116">
        <v>56.26</v>
      </c>
    </row>
    <row r="5" spans="1:10" ht="31.5" customHeight="1" x14ac:dyDescent="0.25">
      <c r="A5" s="138" t="s">
        <v>15</v>
      </c>
      <c r="B5" s="110">
        <v>540756.87</v>
      </c>
      <c r="C5" s="110">
        <v>1184314.01</v>
      </c>
      <c r="D5" s="110">
        <v>1184314.01</v>
      </c>
      <c r="E5" s="110">
        <v>675706.66</v>
      </c>
      <c r="F5" s="111">
        <v>124.96</v>
      </c>
      <c r="G5" s="112">
        <v>57.05</v>
      </c>
    </row>
    <row r="6" spans="1:10" ht="32.25" customHeight="1" x14ac:dyDescent="0.25">
      <c r="A6" s="134" t="s">
        <v>32</v>
      </c>
      <c r="B6" s="102">
        <v>540756.87</v>
      </c>
      <c r="C6" s="102">
        <v>1168965.69</v>
      </c>
      <c r="D6" s="102">
        <v>1168965.69</v>
      </c>
      <c r="E6" s="102">
        <v>675706.66</v>
      </c>
      <c r="F6" s="103">
        <v>124.96</v>
      </c>
      <c r="G6" s="107">
        <v>57.8</v>
      </c>
    </row>
    <row r="7" spans="1:10" ht="30.75" customHeight="1" x14ac:dyDescent="0.25">
      <c r="A7" s="134" t="s">
        <v>146</v>
      </c>
      <c r="B7" s="101"/>
      <c r="C7" s="103">
        <v>132.72</v>
      </c>
      <c r="D7" s="103">
        <v>132.72</v>
      </c>
      <c r="E7" s="101"/>
      <c r="F7" s="101"/>
      <c r="G7" s="108"/>
    </row>
    <row r="8" spans="1:10" ht="30" customHeight="1" x14ac:dyDescent="0.25">
      <c r="A8" s="134" t="s">
        <v>147</v>
      </c>
      <c r="B8" s="101"/>
      <c r="C8" s="102">
        <v>15215.6</v>
      </c>
      <c r="D8" s="102">
        <v>15215.6</v>
      </c>
      <c r="E8" s="101"/>
      <c r="F8" s="101"/>
      <c r="G8" s="108"/>
    </row>
    <row r="9" spans="1:10" ht="25.5" customHeight="1" x14ac:dyDescent="0.25">
      <c r="A9" s="134" t="s">
        <v>16</v>
      </c>
      <c r="B9" s="103">
        <v>0.89</v>
      </c>
      <c r="C9" s="103">
        <v>2</v>
      </c>
      <c r="D9" s="103">
        <v>2</v>
      </c>
      <c r="E9" s="103">
        <v>4.5199999999999996</v>
      </c>
      <c r="F9" s="103">
        <v>507.87</v>
      </c>
      <c r="G9" s="107">
        <v>226</v>
      </c>
    </row>
    <row r="10" spans="1:10" ht="33" customHeight="1" x14ac:dyDescent="0.25">
      <c r="A10" s="134" t="s">
        <v>33</v>
      </c>
      <c r="B10" s="103">
        <v>0.89</v>
      </c>
      <c r="C10" s="103">
        <v>2</v>
      </c>
      <c r="D10" s="103">
        <v>2</v>
      </c>
      <c r="E10" s="103">
        <v>4.5199999999999996</v>
      </c>
      <c r="F10" s="103">
        <v>507.87</v>
      </c>
      <c r="G10" s="107">
        <v>226</v>
      </c>
    </row>
    <row r="11" spans="1:10" ht="36.75" customHeight="1" x14ac:dyDescent="0.25">
      <c r="A11" s="134" t="s">
        <v>17</v>
      </c>
      <c r="B11" s="103">
        <v>514.4</v>
      </c>
      <c r="C11" s="102">
        <v>1545.45</v>
      </c>
      <c r="D11" s="102">
        <v>1545.45</v>
      </c>
      <c r="E11" s="101"/>
      <c r="F11" s="101"/>
      <c r="G11" s="108"/>
    </row>
    <row r="12" spans="1:10" ht="26.25" customHeight="1" x14ac:dyDescent="0.25">
      <c r="A12" s="134" t="s">
        <v>34</v>
      </c>
      <c r="B12" s="103">
        <v>514.4</v>
      </c>
      <c r="C12" s="102">
        <v>1545.45</v>
      </c>
      <c r="D12" s="102">
        <v>1545.45</v>
      </c>
      <c r="E12" s="101"/>
      <c r="F12" s="101"/>
      <c r="G12" s="108"/>
    </row>
    <row r="13" spans="1:10" ht="39.75" customHeight="1" x14ac:dyDescent="0.25">
      <c r="A13" s="134" t="s">
        <v>18</v>
      </c>
      <c r="B13" s="102">
        <v>1680.64</v>
      </c>
      <c r="C13" s="102">
        <v>6060</v>
      </c>
      <c r="D13" s="102">
        <v>6060</v>
      </c>
      <c r="E13" s="102">
        <v>3741.38</v>
      </c>
      <c r="F13" s="103">
        <v>222.62</v>
      </c>
      <c r="G13" s="107">
        <v>61.74</v>
      </c>
    </row>
    <row r="14" spans="1:10" ht="24" customHeight="1" x14ac:dyDescent="0.25">
      <c r="A14" s="134" t="s">
        <v>35</v>
      </c>
      <c r="B14" s="103">
        <v>200</v>
      </c>
      <c r="C14" s="103">
        <v>200</v>
      </c>
      <c r="D14" s="103">
        <v>200</v>
      </c>
      <c r="E14" s="103">
        <v>240.5</v>
      </c>
      <c r="F14" s="103">
        <v>120.25</v>
      </c>
      <c r="G14" s="107">
        <v>120.25</v>
      </c>
    </row>
    <row r="15" spans="1:10" ht="23.25" customHeight="1" x14ac:dyDescent="0.25">
      <c r="A15" s="134" t="s">
        <v>36</v>
      </c>
      <c r="B15" s="102">
        <v>1480.64</v>
      </c>
      <c r="C15" s="102">
        <v>5710</v>
      </c>
      <c r="D15" s="102">
        <v>5710</v>
      </c>
      <c r="E15" s="102">
        <v>3350.88</v>
      </c>
      <c r="F15" s="103">
        <v>226.31</v>
      </c>
      <c r="G15" s="107">
        <v>58.68</v>
      </c>
    </row>
    <row r="16" spans="1:10" ht="22.5" customHeight="1" x14ac:dyDescent="0.25">
      <c r="A16" s="134" t="s">
        <v>37</v>
      </c>
      <c r="B16" s="101"/>
      <c r="C16" s="103">
        <v>150</v>
      </c>
      <c r="D16" s="103">
        <v>150</v>
      </c>
      <c r="E16" s="103">
        <v>150</v>
      </c>
      <c r="F16" s="101"/>
      <c r="G16" s="107">
        <v>100</v>
      </c>
    </row>
    <row r="17" spans="1:7" ht="27.75" customHeight="1" x14ac:dyDescent="0.25">
      <c r="A17" s="134" t="s">
        <v>19</v>
      </c>
      <c r="B17" s="102">
        <v>35950.620000000003</v>
      </c>
      <c r="C17" s="102">
        <v>86120</v>
      </c>
      <c r="D17" s="102">
        <v>86120</v>
      </c>
      <c r="E17" s="102">
        <v>39499.08</v>
      </c>
      <c r="F17" s="103">
        <v>109.87</v>
      </c>
      <c r="G17" s="107">
        <v>45.87</v>
      </c>
    </row>
    <row r="18" spans="1:7" ht="25.5" customHeight="1" x14ac:dyDescent="0.25">
      <c r="A18" s="134" t="s">
        <v>38</v>
      </c>
      <c r="B18" s="102">
        <v>35950.620000000003</v>
      </c>
      <c r="C18" s="102">
        <v>86120</v>
      </c>
      <c r="D18" s="102">
        <v>86120</v>
      </c>
      <c r="E18" s="102">
        <v>39499.08</v>
      </c>
      <c r="F18" s="103">
        <v>109.87</v>
      </c>
      <c r="G18" s="107">
        <v>45.87</v>
      </c>
    </row>
    <row r="19" spans="1:7" ht="19.5" customHeight="1" x14ac:dyDescent="0.25">
      <c r="A19" s="134" t="s">
        <v>20</v>
      </c>
      <c r="B19" s="103">
        <v>250</v>
      </c>
      <c r="C19" s="102">
        <v>2256.29</v>
      </c>
      <c r="D19" s="102">
        <v>2256.29</v>
      </c>
      <c r="E19" s="102">
        <v>1320</v>
      </c>
      <c r="F19" s="103">
        <v>528</v>
      </c>
      <c r="G19" s="107">
        <v>58.5</v>
      </c>
    </row>
    <row r="20" spans="1:7" ht="19.5" customHeight="1" thickBot="1" x14ac:dyDescent="0.3">
      <c r="A20" s="139" t="s">
        <v>39</v>
      </c>
      <c r="B20" s="140">
        <v>250</v>
      </c>
      <c r="C20" s="141">
        <v>2256.29</v>
      </c>
      <c r="D20" s="141">
        <v>2256.29</v>
      </c>
      <c r="E20" s="141">
        <v>1320</v>
      </c>
      <c r="F20" s="140">
        <v>528</v>
      </c>
      <c r="G20" s="124">
        <v>58.5</v>
      </c>
    </row>
    <row r="21" spans="1:7" ht="23.25" customHeight="1" thickBot="1" x14ac:dyDescent="0.3">
      <c r="A21" s="113" t="s">
        <v>21</v>
      </c>
      <c r="B21" s="115">
        <v>56.51</v>
      </c>
      <c r="C21" s="115">
        <v>45.38</v>
      </c>
      <c r="D21" s="115">
        <v>45.38</v>
      </c>
      <c r="E21" s="115">
        <v>36.54</v>
      </c>
      <c r="F21" s="115">
        <v>64.66</v>
      </c>
      <c r="G21" s="116">
        <v>80.52</v>
      </c>
    </row>
    <row r="22" spans="1:7" ht="32.25" customHeight="1" x14ac:dyDescent="0.25">
      <c r="A22" s="138" t="s">
        <v>22</v>
      </c>
      <c r="B22" s="111">
        <v>56.51</v>
      </c>
      <c r="C22" s="111">
        <v>45.38</v>
      </c>
      <c r="D22" s="111">
        <v>45.38</v>
      </c>
      <c r="E22" s="111">
        <v>36.54</v>
      </c>
      <c r="F22" s="111">
        <v>64.66</v>
      </c>
      <c r="G22" s="112">
        <v>80.52</v>
      </c>
    </row>
    <row r="23" spans="1:7" ht="22.5" customHeight="1" thickBot="1" x14ac:dyDescent="0.3">
      <c r="A23" s="139" t="s">
        <v>40</v>
      </c>
      <c r="B23" s="140">
        <v>56.51</v>
      </c>
      <c r="C23" s="140">
        <v>45.38</v>
      </c>
      <c r="D23" s="140">
        <v>45.38</v>
      </c>
      <c r="E23" s="140">
        <v>36.54</v>
      </c>
      <c r="F23" s="140">
        <v>64.66</v>
      </c>
      <c r="G23" s="124">
        <v>80.52</v>
      </c>
    </row>
    <row r="24" spans="1:7" ht="23.25" customHeight="1" thickBot="1" x14ac:dyDescent="0.3">
      <c r="A24" s="100" t="s">
        <v>23</v>
      </c>
      <c r="B24" s="119">
        <v>579209.93000000005</v>
      </c>
      <c r="C24" s="119">
        <v>1280343.1299999999</v>
      </c>
      <c r="D24" s="119">
        <v>1280343.1299999999</v>
      </c>
      <c r="E24" s="119">
        <v>720308.18</v>
      </c>
      <c r="F24" s="120">
        <v>124.36</v>
      </c>
      <c r="G24" s="121">
        <v>56.26</v>
      </c>
    </row>
    <row r="25" spans="1:7" ht="22.5" customHeight="1" thickBot="1" x14ac:dyDescent="0.3">
      <c r="A25" s="113" t="s">
        <v>24</v>
      </c>
      <c r="B25" s="114">
        <v>581780.64</v>
      </c>
      <c r="C25" s="114">
        <v>1331517.23</v>
      </c>
      <c r="D25" s="114">
        <v>1331517.23</v>
      </c>
      <c r="E25" s="114">
        <v>772565.26</v>
      </c>
      <c r="F25" s="115">
        <v>132.79</v>
      </c>
      <c r="G25" s="132">
        <v>58.02</v>
      </c>
    </row>
    <row r="26" spans="1:7" ht="20.25" customHeight="1" x14ac:dyDescent="0.25">
      <c r="A26" s="130" t="s">
        <v>25</v>
      </c>
      <c r="B26" s="131">
        <v>539610.52</v>
      </c>
      <c r="C26" s="131">
        <v>1166713.94</v>
      </c>
      <c r="D26" s="131">
        <v>1166713.94</v>
      </c>
      <c r="E26" s="131">
        <v>674389.01</v>
      </c>
      <c r="F26" s="106">
        <v>124.98</v>
      </c>
      <c r="G26" s="125">
        <v>57.8</v>
      </c>
    </row>
    <row r="27" spans="1:7" ht="19.5" customHeight="1" x14ac:dyDescent="0.25">
      <c r="A27" s="88" t="s">
        <v>41</v>
      </c>
      <c r="B27" s="13">
        <v>429245.12</v>
      </c>
      <c r="C27" s="13">
        <v>931943.94</v>
      </c>
      <c r="D27" s="13">
        <v>931943.94</v>
      </c>
      <c r="E27" s="13">
        <v>536087.07999999996</v>
      </c>
      <c r="F27" s="14">
        <v>124.89</v>
      </c>
      <c r="G27" s="89">
        <v>57.52</v>
      </c>
    </row>
    <row r="28" spans="1:7" ht="19.5" customHeight="1" x14ac:dyDescent="0.25">
      <c r="A28" s="88" t="s">
        <v>42</v>
      </c>
      <c r="B28" s="13">
        <v>16133.85</v>
      </c>
      <c r="C28" s="13">
        <v>33000</v>
      </c>
      <c r="D28" s="13">
        <v>33000</v>
      </c>
      <c r="E28" s="13">
        <v>21622.17</v>
      </c>
      <c r="F28" s="14">
        <v>134.02000000000001</v>
      </c>
      <c r="G28" s="89">
        <v>65.52</v>
      </c>
    </row>
    <row r="29" spans="1:7" ht="19.5" customHeight="1" x14ac:dyDescent="0.25">
      <c r="A29" s="88" t="s">
        <v>43</v>
      </c>
      <c r="B29" s="13">
        <v>20734.650000000001</v>
      </c>
      <c r="C29" s="13">
        <v>38000</v>
      </c>
      <c r="D29" s="13">
        <v>38000</v>
      </c>
      <c r="E29" s="13">
        <v>24657.759999999998</v>
      </c>
      <c r="F29" s="14">
        <v>118.92</v>
      </c>
      <c r="G29" s="89">
        <v>64.89</v>
      </c>
    </row>
    <row r="30" spans="1:7" ht="27" customHeight="1" x14ac:dyDescent="0.25">
      <c r="A30" s="88" t="s">
        <v>44</v>
      </c>
      <c r="B30" s="13">
        <v>73496.899999999994</v>
      </c>
      <c r="C30" s="13">
        <v>163770</v>
      </c>
      <c r="D30" s="13">
        <v>163770</v>
      </c>
      <c r="E30" s="13">
        <v>92022</v>
      </c>
      <c r="F30" s="14">
        <v>125.21</v>
      </c>
      <c r="G30" s="89">
        <v>56.19</v>
      </c>
    </row>
    <row r="31" spans="1:7" ht="19.5" customHeight="1" x14ac:dyDescent="0.25">
      <c r="A31" s="88" t="s">
        <v>26</v>
      </c>
      <c r="B31" s="13">
        <v>41135.339999999997</v>
      </c>
      <c r="C31" s="13">
        <v>163488.04999999999</v>
      </c>
      <c r="D31" s="13">
        <v>163488.04999999999</v>
      </c>
      <c r="E31" s="13">
        <v>97139.61</v>
      </c>
      <c r="F31" s="14">
        <v>236.15</v>
      </c>
      <c r="G31" s="89">
        <v>59.42</v>
      </c>
    </row>
    <row r="32" spans="1:7" ht="20.25" customHeight="1" x14ac:dyDescent="0.25">
      <c r="A32" s="88" t="s">
        <v>45</v>
      </c>
      <c r="B32" s="13">
        <v>2791.36</v>
      </c>
      <c r="C32" s="13">
        <v>9350.91</v>
      </c>
      <c r="D32" s="13">
        <v>9350.91</v>
      </c>
      <c r="E32" s="13">
        <v>3319.75</v>
      </c>
      <c r="F32" s="14">
        <v>118.93</v>
      </c>
      <c r="G32" s="89">
        <v>35.5</v>
      </c>
    </row>
    <row r="33" spans="1:12" ht="24" customHeight="1" x14ac:dyDescent="0.25">
      <c r="A33" s="88" t="s">
        <v>46</v>
      </c>
      <c r="B33" s="13">
        <v>10984.62</v>
      </c>
      <c r="C33" s="13">
        <v>23686.9</v>
      </c>
      <c r="D33" s="13">
        <v>23686.9</v>
      </c>
      <c r="E33" s="13">
        <v>10997.06</v>
      </c>
      <c r="F33" s="14">
        <v>100.11</v>
      </c>
      <c r="G33" s="89">
        <v>46.43</v>
      </c>
    </row>
    <row r="34" spans="1:12" ht="22.5" customHeight="1" x14ac:dyDescent="0.25">
      <c r="A34" s="88" t="s">
        <v>47</v>
      </c>
      <c r="B34" s="14">
        <v>205</v>
      </c>
      <c r="C34" s="13">
        <v>9912.8700000000008</v>
      </c>
      <c r="D34" s="13">
        <v>9912.8700000000008</v>
      </c>
      <c r="E34" s="13">
        <v>5758.5</v>
      </c>
      <c r="F34" s="13">
        <v>2809.02</v>
      </c>
      <c r="G34" s="89">
        <v>58.09</v>
      </c>
    </row>
    <row r="35" spans="1:12" ht="18.75" customHeight="1" x14ac:dyDescent="0.25">
      <c r="A35" s="88" t="s">
        <v>90</v>
      </c>
      <c r="B35" s="12"/>
      <c r="C35" s="14">
        <v>45.13</v>
      </c>
      <c r="D35" s="14">
        <v>45.13</v>
      </c>
      <c r="E35" s="12"/>
      <c r="F35" s="12"/>
      <c r="G35" s="90"/>
    </row>
    <row r="36" spans="1:12" ht="27.75" customHeight="1" x14ac:dyDescent="0.25">
      <c r="A36" s="88" t="s">
        <v>48</v>
      </c>
      <c r="B36" s="13">
        <v>4535.7700000000004</v>
      </c>
      <c r="C36" s="13">
        <v>7643.23</v>
      </c>
      <c r="D36" s="13">
        <v>7643.23</v>
      </c>
      <c r="E36" s="13">
        <v>4403.1000000000004</v>
      </c>
      <c r="F36" s="14">
        <v>97.08</v>
      </c>
      <c r="G36" s="89">
        <v>57.61</v>
      </c>
    </row>
    <row r="37" spans="1:12" ht="21" customHeight="1" x14ac:dyDescent="0.25">
      <c r="A37" s="88" t="s">
        <v>49</v>
      </c>
      <c r="B37" s="14">
        <v>902.38</v>
      </c>
      <c r="C37" s="13">
        <v>2285.7199999999998</v>
      </c>
      <c r="D37" s="13">
        <v>2285.7199999999998</v>
      </c>
      <c r="E37" s="14">
        <v>688.88</v>
      </c>
      <c r="F37" s="14">
        <v>76.34</v>
      </c>
      <c r="G37" s="89">
        <v>30.14</v>
      </c>
    </row>
    <row r="38" spans="1:12" ht="21" customHeight="1" x14ac:dyDescent="0.25">
      <c r="A38" s="88" t="s">
        <v>50</v>
      </c>
      <c r="B38" s="13">
        <v>12182.5</v>
      </c>
      <c r="C38" s="13">
        <v>23047.09</v>
      </c>
      <c r="D38" s="13">
        <v>23047.09</v>
      </c>
      <c r="E38" s="13">
        <v>11527.5</v>
      </c>
      <c r="F38" s="14">
        <v>94.62</v>
      </c>
      <c r="G38" s="89">
        <v>50.02</v>
      </c>
    </row>
    <row r="39" spans="1:12" ht="30" customHeight="1" x14ac:dyDescent="0.25">
      <c r="A39" s="88" t="s">
        <v>51</v>
      </c>
      <c r="B39" s="14">
        <v>606.45000000000005</v>
      </c>
      <c r="C39" s="13">
        <v>1707.07</v>
      </c>
      <c r="D39" s="13">
        <v>1707.07</v>
      </c>
      <c r="E39" s="13">
        <v>1074.3900000000001</v>
      </c>
      <c r="F39" s="14">
        <v>177.16</v>
      </c>
      <c r="G39" s="89">
        <v>62.94</v>
      </c>
    </row>
    <row r="40" spans="1:12" ht="19.5" customHeight="1" x14ac:dyDescent="0.25">
      <c r="A40" s="88" t="s">
        <v>52</v>
      </c>
      <c r="B40" s="14">
        <v>241.78</v>
      </c>
      <c r="C40" s="14">
        <v>776.57</v>
      </c>
      <c r="D40" s="14">
        <v>776.57</v>
      </c>
      <c r="E40" s="14">
        <v>476.57</v>
      </c>
      <c r="F40" s="14">
        <v>197.11</v>
      </c>
      <c r="G40" s="89">
        <v>61.37</v>
      </c>
      <c r="H40" s="4"/>
      <c r="I40" s="4"/>
      <c r="J40" s="4"/>
      <c r="K40" s="4"/>
      <c r="L40" s="4"/>
    </row>
    <row r="41" spans="1:12" ht="27" customHeight="1" x14ac:dyDescent="0.25">
      <c r="A41" s="88" t="s">
        <v>53</v>
      </c>
      <c r="B41" s="14">
        <v>377.09</v>
      </c>
      <c r="C41" s="14">
        <v>398.17</v>
      </c>
      <c r="D41" s="14">
        <v>398.17</v>
      </c>
      <c r="E41" s="14">
        <v>303.93</v>
      </c>
      <c r="F41" s="14">
        <v>80.599999999999994</v>
      </c>
      <c r="G41" s="89">
        <v>76.33</v>
      </c>
      <c r="H41" s="4"/>
      <c r="I41" s="4"/>
      <c r="J41" s="4"/>
      <c r="K41" s="4"/>
      <c r="L41" s="4"/>
    </row>
    <row r="42" spans="1:12" ht="21.75" customHeight="1" x14ac:dyDescent="0.25">
      <c r="A42" s="88" t="s">
        <v>54</v>
      </c>
      <c r="B42" s="14">
        <v>567.28</v>
      </c>
      <c r="C42" s="13">
        <v>2120.54</v>
      </c>
      <c r="D42" s="13">
        <v>2120.54</v>
      </c>
      <c r="E42" s="14">
        <v>631.21</v>
      </c>
      <c r="F42" s="14">
        <v>111.27</v>
      </c>
      <c r="G42" s="89">
        <v>29.77</v>
      </c>
      <c r="H42" s="4"/>
      <c r="I42" s="4"/>
      <c r="J42" s="4"/>
      <c r="K42" s="4"/>
      <c r="L42" s="4"/>
    </row>
    <row r="43" spans="1:12" ht="26.25" customHeight="1" x14ac:dyDescent="0.25">
      <c r="A43" s="88" t="s">
        <v>55</v>
      </c>
      <c r="B43" s="14">
        <v>99.55</v>
      </c>
      <c r="C43" s="13">
        <v>1211.78</v>
      </c>
      <c r="D43" s="13">
        <v>1211.78</v>
      </c>
      <c r="E43" s="12"/>
      <c r="F43" s="12"/>
      <c r="G43" s="90"/>
    </row>
    <row r="44" spans="1:12" ht="20.25" customHeight="1" x14ac:dyDescent="0.25">
      <c r="A44" s="88" t="s">
        <v>56</v>
      </c>
      <c r="B44" s="12"/>
      <c r="C44" s="14">
        <v>266.36</v>
      </c>
      <c r="D44" s="14">
        <v>266.36</v>
      </c>
      <c r="E44" s="14">
        <v>187.62</v>
      </c>
      <c r="F44" s="12"/>
      <c r="G44" s="89">
        <v>70.44</v>
      </c>
    </row>
    <row r="45" spans="1:12" ht="18.75" customHeight="1" x14ac:dyDescent="0.25">
      <c r="A45" s="88" t="s">
        <v>57</v>
      </c>
      <c r="B45" s="13">
        <v>4873.46</v>
      </c>
      <c r="C45" s="13">
        <v>11029.64</v>
      </c>
      <c r="D45" s="13">
        <v>11029.64</v>
      </c>
      <c r="E45" s="13">
        <v>4848.1099999999997</v>
      </c>
      <c r="F45" s="14">
        <v>99.48</v>
      </c>
      <c r="G45" s="89">
        <v>43.96</v>
      </c>
    </row>
    <row r="46" spans="1:12" ht="19.5" customHeight="1" x14ac:dyDescent="0.25">
      <c r="A46" s="88" t="s">
        <v>58</v>
      </c>
      <c r="B46" s="14">
        <v>479.04</v>
      </c>
      <c r="C46" s="13">
        <v>1008.08</v>
      </c>
      <c r="D46" s="13">
        <v>1008.08</v>
      </c>
      <c r="E46" s="14">
        <v>536.70000000000005</v>
      </c>
      <c r="F46" s="14">
        <v>112.04</v>
      </c>
      <c r="G46" s="89">
        <v>53.24</v>
      </c>
    </row>
    <row r="47" spans="1:12" ht="20.25" customHeight="1" x14ac:dyDescent="0.25">
      <c r="A47" s="88" t="s">
        <v>91</v>
      </c>
      <c r="B47" s="12"/>
      <c r="C47" s="13">
        <v>1318.6</v>
      </c>
      <c r="D47" s="13">
        <v>1318.6</v>
      </c>
      <c r="E47" s="12"/>
      <c r="F47" s="12"/>
      <c r="G47" s="90"/>
    </row>
    <row r="48" spans="1:12" ht="21.75" customHeight="1" x14ac:dyDescent="0.25">
      <c r="A48" s="88" t="s">
        <v>59</v>
      </c>
      <c r="B48" s="14">
        <v>125</v>
      </c>
      <c r="C48" s="13">
        <v>1090.98</v>
      </c>
      <c r="D48" s="13">
        <v>1090.98</v>
      </c>
      <c r="E48" s="12"/>
      <c r="F48" s="12"/>
      <c r="G48" s="90"/>
    </row>
    <row r="49" spans="1:7" ht="19.5" customHeight="1" x14ac:dyDescent="0.25">
      <c r="A49" s="88" t="s">
        <v>60</v>
      </c>
      <c r="B49" s="13">
        <v>1198</v>
      </c>
      <c r="C49" s="13">
        <v>2727.22</v>
      </c>
      <c r="D49" s="13">
        <v>2727.22</v>
      </c>
      <c r="E49" s="13">
        <v>1271.0999999999999</v>
      </c>
      <c r="F49" s="14">
        <v>106.1</v>
      </c>
      <c r="G49" s="89">
        <v>46.61</v>
      </c>
    </row>
    <row r="50" spans="1:7" ht="19.5" customHeight="1" x14ac:dyDescent="0.25">
      <c r="A50" s="88" t="s">
        <v>61</v>
      </c>
      <c r="B50" s="14">
        <v>504.24</v>
      </c>
      <c r="C50" s="13">
        <v>2463.62</v>
      </c>
      <c r="D50" s="13">
        <v>2463.62</v>
      </c>
      <c r="E50" s="13">
        <v>1129.1099999999999</v>
      </c>
      <c r="F50" s="14">
        <v>223.92</v>
      </c>
      <c r="G50" s="89">
        <v>45.83</v>
      </c>
    </row>
    <row r="51" spans="1:7" ht="25.5" customHeight="1" x14ac:dyDescent="0.25">
      <c r="A51" s="88" t="s">
        <v>62</v>
      </c>
      <c r="B51" s="14">
        <v>110</v>
      </c>
      <c r="C51" s="13">
        <v>58649.53</v>
      </c>
      <c r="D51" s="13">
        <v>58649.53</v>
      </c>
      <c r="E51" s="13">
        <v>49578</v>
      </c>
      <c r="F51" s="13">
        <v>45070.91</v>
      </c>
      <c r="G51" s="89">
        <v>84.53</v>
      </c>
    </row>
    <row r="52" spans="1:7" ht="18.75" customHeight="1" x14ac:dyDescent="0.25">
      <c r="A52" s="88" t="s">
        <v>63</v>
      </c>
      <c r="B52" s="12"/>
      <c r="C52" s="13">
        <v>1753.05</v>
      </c>
      <c r="D52" s="13">
        <v>1753.05</v>
      </c>
      <c r="E52" s="14"/>
      <c r="F52" s="12"/>
      <c r="G52" s="89"/>
    </row>
    <row r="53" spans="1:7" ht="18.75" customHeight="1" x14ac:dyDescent="0.25">
      <c r="A53" s="88" t="s">
        <v>86</v>
      </c>
      <c r="B53" s="12"/>
      <c r="C53" s="14">
        <v>286.36</v>
      </c>
      <c r="D53" s="14">
        <v>286.36</v>
      </c>
      <c r="E53" s="12"/>
      <c r="F53" s="12"/>
      <c r="G53" s="90"/>
    </row>
    <row r="54" spans="1:7" ht="18" customHeight="1" x14ac:dyDescent="0.25">
      <c r="A54" s="88" t="s">
        <v>64</v>
      </c>
      <c r="B54" s="14">
        <v>88.09</v>
      </c>
      <c r="C54" s="14">
        <v>199.18</v>
      </c>
      <c r="D54" s="14">
        <v>199.18</v>
      </c>
      <c r="E54" s="14">
        <v>105</v>
      </c>
      <c r="F54" s="14">
        <v>119.2</v>
      </c>
      <c r="G54" s="89">
        <v>52.72</v>
      </c>
    </row>
    <row r="55" spans="1:7" ht="19.5" customHeight="1" x14ac:dyDescent="0.25">
      <c r="A55" s="88" t="s">
        <v>65</v>
      </c>
      <c r="B55" s="14">
        <v>227.5</v>
      </c>
      <c r="C55" s="14">
        <v>293.08999999999997</v>
      </c>
      <c r="D55" s="14">
        <v>293.08999999999997</v>
      </c>
      <c r="E55" s="14">
        <v>121.46</v>
      </c>
      <c r="F55" s="14">
        <v>53.39</v>
      </c>
      <c r="G55" s="89">
        <v>41.44</v>
      </c>
    </row>
    <row r="56" spans="1:7" ht="21" customHeight="1" x14ac:dyDescent="0.25">
      <c r="A56" s="88" t="s">
        <v>66</v>
      </c>
      <c r="B56" s="14">
        <v>36.229999999999997</v>
      </c>
      <c r="C56" s="14">
        <v>216.36</v>
      </c>
      <c r="D56" s="14">
        <v>216.36</v>
      </c>
      <c r="E56" s="14">
        <v>181.62</v>
      </c>
      <c r="F56" s="14">
        <v>501.3</v>
      </c>
      <c r="G56" s="89">
        <v>83.94</v>
      </c>
    </row>
    <row r="57" spans="1:7" ht="18.75" customHeight="1" x14ac:dyDescent="0.25">
      <c r="A57" s="88" t="s">
        <v>27</v>
      </c>
      <c r="B57" s="14">
        <v>118.67</v>
      </c>
      <c r="C57" s="14">
        <v>347.74</v>
      </c>
      <c r="D57" s="14">
        <v>347.74</v>
      </c>
      <c r="E57" s="14">
        <v>69.14</v>
      </c>
      <c r="F57" s="14">
        <v>58.26</v>
      </c>
      <c r="G57" s="89">
        <v>19.88</v>
      </c>
    </row>
    <row r="58" spans="1:7" ht="27" customHeight="1" x14ac:dyDescent="0.25">
      <c r="A58" s="88" t="s">
        <v>67</v>
      </c>
      <c r="B58" s="14">
        <v>115.81</v>
      </c>
      <c r="C58" s="14">
        <v>331.81</v>
      </c>
      <c r="D58" s="14">
        <v>331.81</v>
      </c>
      <c r="E58" s="14">
        <v>63.59</v>
      </c>
      <c r="F58" s="14">
        <v>54.91</v>
      </c>
      <c r="G58" s="89">
        <v>19.16</v>
      </c>
    </row>
    <row r="59" spans="1:7" ht="20.25" customHeight="1" x14ac:dyDescent="0.25">
      <c r="A59" s="88" t="s">
        <v>68</v>
      </c>
      <c r="B59" s="14">
        <v>2.86</v>
      </c>
      <c r="C59" s="14">
        <v>15.93</v>
      </c>
      <c r="D59" s="14">
        <v>15.93</v>
      </c>
      <c r="E59" s="14">
        <v>5.55</v>
      </c>
      <c r="F59" s="14">
        <v>194.06</v>
      </c>
      <c r="G59" s="89">
        <v>34.840000000000003</v>
      </c>
    </row>
    <row r="60" spans="1:7" ht="19.5" customHeight="1" x14ac:dyDescent="0.25">
      <c r="A60" s="88" t="s">
        <v>28</v>
      </c>
      <c r="B60" s="14">
        <v>916.11</v>
      </c>
      <c r="C60" s="14">
        <v>967.5</v>
      </c>
      <c r="D60" s="14">
        <v>967.5</v>
      </c>
      <c r="E60" s="14">
        <v>967.5</v>
      </c>
      <c r="F60" s="14">
        <v>105.61</v>
      </c>
      <c r="G60" s="89">
        <v>100</v>
      </c>
    </row>
    <row r="61" spans="1:7" ht="18.75" customHeight="1" thickBot="1" x14ac:dyDescent="0.3">
      <c r="A61" s="99" t="s">
        <v>69</v>
      </c>
      <c r="B61" s="126">
        <v>916.11</v>
      </c>
      <c r="C61" s="126">
        <v>967.5</v>
      </c>
      <c r="D61" s="126">
        <v>967.5</v>
      </c>
      <c r="E61" s="126">
        <v>967.5</v>
      </c>
      <c r="F61" s="126">
        <v>105.61</v>
      </c>
      <c r="G61" s="127">
        <v>100</v>
      </c>
    </row>
    <row r="62" spans="1:7" ht="20.25" customHeight="1" thickBot="1" x14ac:dyDescent="0.3">
      <c r="A62" s="113" t="s">
        <v>29</v>
      </c>
      <c r="B62" s="115">
        <v>300.33</v>
      </c>
      <c r="C62" s="114">
        <v>7143.74</v>
      </c>
      <c r="D62" s="114">
        <v>7143.74</v>
      </c>
      <c r="E62" s="114">
        <v>2792.74</v>
      </c>
      <c r="F62" s="115">
        <v>929.89</v>
      </c>
      <c r="G62" s="132">
        <v>39.090000000000003</v>
      </c>
    </row>
    <row r="63" spans="1:7" ht="27" customHeight="1" x14ac:dyDescent="0.25">
      <c r="A63" s="130" t="s">
        <v>30</v>
      </c>
      <c r="B63" s="106">
        <v>300.33</v>
      </c>
      <c r="C63" s="131">
        <v>7143.74</v>
      </c>
      <c r="D63" s="131">
        <v>7143.74</v>
      </c>
      <c r="E63" s="131">
        <v>2792.74</v>
      </c>
      <c r="F63" s="106">
        <v>929.89</v>
      </c>
      <c r="G63" s="125">
        <v>39.090000000000003</v>
      </c>
    </row>
    <row r="64" spans="1:7" ht="21" customHeight="1" x14ac:dyDescent="0.25">
      <c r="A64" s="88" t="s">
        <v>70</v>
      </c>
      <c r="B64" s="12"/>
      <c r="C64" s="13">
        <v>5141.0200000000004</v>
      </c>
      <c r="D64" s="13">
        <v>5141.0200000000004</v>
      </c>
      <c r="E64" s="14">
        <v>927.75</v>
      </c>
      <c r="F64" s="12"/>
      <c r="G64" s="89">
        <v>18.05</v>
      </c>
    </row>
    <row r="65" spans="1:7" ht="21" customHeight="1" x14ac:dyDescent="0.25">
      <c r="A65" s="88" t="s">
        <v>71</v>
      </c>
      <c r="B65" s="14">
        <v>300.33</v>
      </c>
      <c r="C65" s="13">
        <v>1770</v>
      </c>
      <c r="D65" s="13">
        <v>1770</v>
      </c>
      <c r="E65" s="13">
        <v>1770</v>
      </c>
      <c r="F65" s="14">
        <v>589.35</v>
      </c>
      <c r="G65" s="89">
        <v>100</v>
      </c>
    </row>
    <row r="66" spans="1:7" ht="25.5" customHeight="1" x14ac:dyDescent="0.25">
      <c r="A66" s="88" t="s">
        <v>72</v>
      </c>
      <c r="B66" s="12"/>
      <c r="C66" s="14">
        <v>100</v>
      </c>
      <c r="D66" s="14">
        <v>100</v>
      </c>
      <c r="E66" s="14">
        <v>94.99</v>
      </c>
      <c r="F66" s="12"/>
      <c r="G66" s="89">
        <v>94.99</v>
      </c>
    </row>
    <row r="67" spans="1:7" ht="19.5" customHeight="1" thickBot="1" x14ac:dyDescent="0.3">
      <c r="A67" s="99" t="s">
        <v>92</v>
      </c>
      <c r="B67" s="142"/>
      <c r="C67" s="126">
        <v>132.72</v>
      </c>
      <c r="D67" s="126">
        <v>132.72</v>
      </c>
      <c r="E67" s="142"/>
      <c r="F67" s="142"/>
      <c r="G67" s="143"/>
    </row>
    <row r="68" spans="1:7" ht="23.25" customHeight="1" thickBot="1" x14ac:dyDescent="0.3">
      <c r="A68" s="100" t="s">
        <v>31</v>
      </c>
      <c r="B68" s="119">
        <v>582080.97</v>
      </c>
      <c r="C68" s="119">
        <v>1338660.97</v>
      </c>
      <c r="D68" s="119">
        <v>1338660.97</v>
      </c>
      <c r="E68" s="119">
        <v>775358</v>
      </c>
      <c r="F68" s="120">
        <v>133.19999999999999</v>
      </c>
      <c r="G68" s="121">
        <v>57.92</v>
      </c>
    </row>
    <row r="69" spans="1:7" ht="29.25" customHeight="1" x14ac:dyDescent="0.25"/>
    <row r="70" spans="1:7" ht="27" customHeight="1" x14ac:dyDescent="0.25"/>
    <row r="71" spans="1:7" ht="31.5" customHeight="1" x14ac:dyDescent="0.25"/>
    <row r="72" spans="1:7" ht="24" customHeight="1" x14ac:dyDescent="0.25"/>
    <row r="73" spans="1:7" ht="23.25" customHeight="1" x14ac:dyDescent="0.25"/>
    <row r="74" spans="1:7" ht="22.5" customHeight="1" x14ac:dyDescent="0.25"/>
    <row r="75" spans="1:7" ht="24" customHeight="1" x14ac:dyDescent="0.25"/>
    <row r="76" spans="1:7" ht="30" customHeight="1" x14ac:dyDescent="0.25"/>
    <row r="77" spans="1:7" ht="28.5" customHeight="1" x14ac:dyDescent="0.25"/>
    <row r="78" spans="1:7" ht="24.75" customHeight="1" x14ac:dyDescent="0.25"/>
    <row r="79" spans="1:7" ht="27" customHeight="1" x14ac:dyDescent="0.25"/>
    <row r="80" spans="1:7" ht="29.25" customHeight="1" x14ac:dyDescent="0.25"/>
    <row r="81" ht="26.25" customHeight="1" x14ac:dyDescent="0.25"/>
    <row r="82" ht="30" customHeight="1" x14ac:dyDescent="0.25"/>
  </sheetData>
  <mergeCells count="1">
    <mergeCell ref="A1:G1"/>
  </mergeCells>
  <pageMargins left="0.7" right="0.7" top="0.75" bottom="0.75" header="0.3" footer="0.3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workbookViewId="0">
      <selection activeCell="E28" sqref="E28"/>
    </sheetView>
  </sheetViews>
  <sheetFormatPr defaultRowHeight="15" x14ac:dyDescent="0.25"/>
  <cols>
    <col min="1" max="1" width="41.140625" customWidth="1"/>
    <col min="2" max="2" width="14.140625" customWidth="1"/>
    <col min="3" max="3" width="15" customWidth="1"/>
    <col min="4" max="4" width="13.5703125" customWidth="1"/>
    <col min="5" max="5" width="13.85546875" customWidth="1"/>
    <col min="6" max="6" width="12.5703125" customWidth="1"/>
    <col min="7" max="7" width="12.140625" customWidth="1"/>
    <col min="8" max="8" width="15.7109375" customWidth="1"/>
  </cols>
  <sheetData>
    <row r="1" spans="1:8" ht="42" customHeight="1" thickBot="1" x14ac:dyDescent="0.3">
      <c r="A1" s="195" t="s">
        <v>132</v>
      </c>
      <c r="B1" s="196"/>
      <c r="C1" s="196"/>
      <c r="D1" s="196"/>
      <c r="E1" s="196"/>
      <c r="F1" s="196"/>
      <c r="G1" s="197"/>
      <c r="H1" s="2"/>
    </row>
    <row r="2" spans="1:8" ht="36.75" customHeight="1" thickBot="1" x14ac:dyDescent="0.3">
      <c r="A2" s="122" t="s">
        <v>0</v>
      </c>
      <c r="B2" s="122" t="s">
        <v>144</v>
      </c>
      <c r="C2" s="122" t="s">
        <v>2</v>
      </c>
      <c r="D2" s="122" t="s">
        <v>3</v>
      </c>
      <c r="E2" s="122" t="s">
        <v>145</v>
      </c>
      <c r="F2" s="122" t="s">
        <v>5</v>
      </c>
      <c r="G2" s="122" t="s">
        <v>6</v>
      </c>
    </row>
    <row r="3" spans="1:8" ht="24.75" customHeight="1" thickBot="1" x14ac:dyDescent="0.3">
      <c r="A3" s="100" t="s">
        <v>7</v>
      </c>
      <c r="B3" s="128"/>
      <c r="C3" s="128"/>
      <c r="D3" s="128"/>
      <c r="E3" s="128"/>
      <c r="F3" s="128"/>
      <c r="G3" s="129"/>
    </row>
    <row r="4" spans="1:8" ht="21" customHeight="1" x14ac:dyDescent="0.25">
      <c r="A4" s="109" t="s">
        <v>8</v>
      </c>
      <c r="B4" s="117">
        <v>252.6</v>
      </c>
      <c r="C4" s="118">
        <v>3570</v>
      </c>
      <c r="D4" s="118">
        <v>3570</v>
      </c>
      <c r="E4" s="117">
        <v>768.44</v>
      </c>
      <c r="F4" s="117">
        <v>304.20999999999998</v>
      </c>
      <c r="G4" s="112">
        <v>21.52</v>
      </c>
    </row>
    <row r="5" spans="1:8" ht="19.5" customHeight="1" x14ac:dyDescent="0.25">
      <c r="A5" s="46" t="s">
        <v>81</v>
      </c>
      <c r="B5" s="17">
        <v>252.6</v>
      </c>
      <c r="C5" s="16">
        <v>3570</v>
      </c>
      <c r="D5" s="16">
        <v>3570</v>
      </c>
      <c r="E5" s="17">
        <v>768.44</v>
      </c>
      <c r="F5" s="17">
        <v>304.20999999999998</v>
      </c>
      <c r="G5" s="107">
        <v>21.52</v>
      </c>
    </row>
    <row r="6" spans="1:8" ht="19.5" customHeight="1" x14ac:dyDescent="0.25">
      <c r="A6" s="46" t="s">
        <v>9</v>
      </c>
      <c r="B6" s="16">
        <v>1931.53</v>
      </c>
      <c r="C6" s="16">
        <v>8168.29</v>
      </c>
      <c r="D6" s="16">
        <v>8168.29</v>
      </c>
      <c r="E6" s="16">
        <v>4915.8999999999996</v>
      </c>
      <c r="F6" s="17">
        <v>254.51</v>
      </c>
      <c r="G6" s="107">
        <v>60.18</v>
      </c>
    </row>
    <row r="7" spans="1:8" ht="21.75" customHeight="1" x14ac:dyDescent="0.25">
      <c r="A7" s="46" t="s">
        <v>82</v>
      </c>
      <c r="B7" s="16">
        <v>1931.53</v>
      </c>
      <c r="C7" s="16">
        <v>8168.29</v>
      </c>
      <c r="D7" s="16">
        <v>8168.29</v>
      </c>
      <c r="E7" s="16">
        <v>4915.8999999999996</v>
      </c>
      <c r="F7" s="17">
        <v>254.51</v>
      </c>
      <c r="G7" s="107">
        <v>60.18</v>
      </c>
    </row>
    <row r="8" spans="1:8" ht="20.25" customHeight="1" x14ac:dyDescent="0.25">
      <c r="A8" s="46" t="s">
        <v>10</v>
      </c>
      <c r="B8" s="16">
        <v>35698.019999999997</v>
      </c>
      <c r="C8" s="16">
        <v>84095.45</v>
      </c>
      <c r="D8" s="16">
        <v>84095.45</v>
      </c>
      <c r="E8" s="16">
        <v>38730.639999999999</v>
      </c>
      <c r="F8" s="17">
        <v>108.5</v>
      </c>
      <c r="G8" s="107">
        <v>46.06</v>
      </c>
    </row>
    <row r="9" spans="1:8" ht="28.5" customHeight="1" x14ac:dyDescent="0.25">
      <c r="A9" s="46" t="s">
        <v>88</v>
      </c>
      <c r="B9" s="15"/>
      <c r="C9" s="16">
        <v>1545.45</v>
      </c>
      <c r="D9" s="16">
        <v>1545.45</v>
      </c>
      <c r="E9" s="15"/>
      <c r="F9" s="15"/>
      <c r="G9" s="108"/>
    </row>
    <row r="10" spans="1:8" ht="27" customHeight="1" x14ac:dyDescent="0.25">
      <c r="A10" s="46" t="s">
        <v>89</v>
      </c>
      <c r="B10" s="16">
        <v>35698.019999999997</v>
      </c>
      <c r="C10" s="16">
        <v>82550</v>
      </c>
      <c r="D10" s="16">
        <v>82550</v>
      </c>
      <c r="E10" s="16">
        <v>38730.639999999999</v>
      </c>
      <c r="F10" s="17">
        <v>108.5</v>
      </c>
      <c r="G10" s="107">
        <v>46.92</v>
      </c>
    </row>
    <row r="11" spans="1:8" ht="19.5" customHeight="1" x14ac:dyDescent="0.25">
      <c r="A11" s="46" t="s">
        <v>11</v>
      </c>
      <c r="B11" s="16">
        <v>540756.87</v>
      </c>
      <c r="C11" s="16">
        <v>1184314.01</v>
      </c>
      <c r="D11" s="16">
        <v>1184314.01</v>
      </c>
      <c r="E11" s="16">
        <v>675706.66</v>
      </c>
      <c r="F11" s="17">
        <v>124.96</v>
      </c>
      <c r="G11" s="107">
        <v>57.05</v>
      </c>
    </row>
    <row r="12" spans="1:8" ht="21" customHeight="1" x14ac:dyDescent="0.25">
      <c r="A12" s="46" t="s">
        <v>83</v>
      </c>
      <c r="B12" s="16">
        <v>540756.87</v>
      </c>
      <c r="C12" s="16">
        <v>1169098.4099999999</v>
      </c>
      <c r="D12" s="16">
        <v>1169098.4099999999</v>
      </c>
      <c r="E12" s="16">
        <v>675706.66</v>
      </c>
      <c r="F12" s="17">
        <v>124.96</v>
      </c>
      <c r="G12" s="107">
        <v>57.8</v>
      </c>
    </row>
    <row r="13" spans="1:8" ht="27.75" customHeight="1" x14ac:dyDescent="0.25">
      <c r="A13" s="46" t="s">
        <v>98</v>
      </c>
      <c r="B13" s="15"/>
      <c r="C13" s="16">
        <v>15215.6</v>
      </c>
      <c r="D13" s="16">
        <v>15215.6</v>
      </c>
      <c r="E13" s="15"/>
      <c r="F13" s="15"/>
      <c r="G13" s="108"/>
    </row>
    <row r="14" spans="1:8" ht="18.75" customHeight="1" x14ac:dyDescent="0.25">
      <c r="A14" s="46" t="s">
        <v>12</v>
      </c>
      <c r="B14" s="15"/>
      <c r="C14" s="17">
        <v>150</v>
      </c>
      <c r="D14" s="17">
        <v>150</v>
      </c>
      <c r="E14" s="17">
        <v>150</v>
      </c>
      <c r="F14" s="15"/>
      <c r="G14" s="107">
        <v>100</v>
      </c>
    </row>
    <row r="15" spans="1:8" ht="19.5" customHeight="1" x14ac:dyDescent="0.25">
      <c r="A15" s="46" t="s">
        <v>94</v>
      </c>
      <c r="B15" s="15"/>
      <c r="C15" s="17">
        <v>150</v>
      </c>
      <c r="D15" s="17">
        <v>150</v>
      </c>
      <c r="E15" s="17">
        <v>150</v>
      </c>
      <c r="F15" s="15"/>
      <c r="G15" s="107">
        <v>100</v>
      </c>
    </row>
    <row r="16" spans="1:8" ht="41.25" customHeight="1" x14ac:dyDescent="0.25">
      <c r="A16" s="46" t="s">
        <v>13</v>
      </c>
      <c r="B16" s="17">
        <v>570.91</v>
      </c>
      <c r="C16" s="17">
        <v>45.38</v>
      </c>
      <c r="D16" s="17">
        <v>45.38</v>
      </c>
      <c r="E16" s="17">
        <v>36.54</v>
      </c>
      <c r="F16" s="17">
        <v>6.4</v>
      </c>
      <c r="G16" s="107">
        <v>80.52</v>
      </c>
    </row>
    <row r="17" spans="1:11" ht="40.5" customHeight="1" thickBot="1" x14ac:dyDescent="0.3">
      <c r="A17" s="123" t="s">
        <v>103</v>
      </c>
      <c r="B17" s="105">
        <v>570.91</v>
      </c>
      <c r="C17" s="105">
        <v>45.38</v>
      </c>
      <c r="D17" s="105">
        <v>45.38</v>
      </c>
      <c r="E17" s="105">
        <v>36.54</v>
      </c>
      <c r="F17" s="105">
        <v>6.4</v>
      </c>
      <c r="G17" s="124">
        <v>80.52</v>
      </c>
    </row>
    <row r="18" spans="1:11" ht="23.25" customHeight="1" thickBot="1" x14ac:dyDescent="0.3">
      <c r="A18" s="100" t="s">
        <v>23</v>
      </c>
      <c r="B18" s="119">
        <v>579209.93000000005</v>
      </c>
      <c r="C18" s="119">
        <v>1280343.1299999999</v>
      </c>
      <c r="D18" s="119">
        <v>1280343.1299999999</v>
      </c>
      <c r="E18" s="119">
        <v>720308.18</v>
      </c>
      <c r="F18" s="120">
        <v>124.36</v>
      </c>
      <c r="G18" s="121">
        <v>56.26</v>
      </c>
    </row>
    <row r="19" spans="1:11" ht="26.25" customHeight="1" x14ac:dyDescent="0.25">
      <c r="A19" s="109" t="s">
        <v>8</v>
      </c>
      <c r="B19" s="117">
        <v>472.6</v>
      </c>
      <c r="C19" s="118">
        <v>3570</v>
      </c>
      <c r="D19" s="118">
        <v>3570</v>
      </c>
      <c r="E19" s="117">
        <v>768.44</v>
      </c>
      <c r="F19" s="117">
        <v>162.6</v>
      </c>
      <c r="G19" s="125">
        <v>21.52</v>
      </c>
    </row>
    <row r="20" spans="1:11" ht="21.75" customHeight="1" x14ac:dyDescent="0.25">
      <c r="A20" s="46" t="s">
        <v>81</v>
      </c>
      <c r="B20" s="17">
        <v>472.6</v>
      </c>
      <c r="C20" s="16">
        <v>3570</v>
      </c>
      <c r="D20" s="16">
        <v>3570</v>
      </c>
      <c r="E20" s="17">
        <v>768.44</v>
      </c>
      <c r="F20" s="17">
        <v>162.6</v>
      </c>
      <c r="G20" s="89">
        <v>21.52</v>
      </c>
    </row>
    <row r="21" spans="1:11" ht="21.75" customHeight="1" x14ac:dyDescent="0.25">
      <c r="A21" s="46" t="s">
        <v>9</v>
      </c>
      <c r="B21" s="17">
        <v>821.36</v>
      </c>
      <c r="C21" s="16">
        <v>13382.18</v>
      </c>
      <c r="D21" s="16">
        <v>13382.18</v>
      </c>
      <c r="E21" s="16">
        <v>3442.66</v>
      </c>
      <c r="F21" s="17">
        <v>419.14</v>
      </c>
      <c r="G21" s="89">
        <v>25.73</v>
      </c>
    </row>
    <row r="22" spans="1:11" ht="21.75" customHeight="1" x14ac:dyDescent="0.25">
      <c r="A22" s="46" t="s">
        <v>82</v>
      </c>
      <c r="B22" s="17">
        <v>521.03</v>
      </c>
      <c r="C22" s="16">
        <v>8168.29</v>
      </c>
      <c r="D22" s="16">
        <v>8168.29</v>
      </c>
      <c r="E22" s="16">
        <v>1405.76</v>
      </c>
      <c r="F22" s="17">
        <v>269.8</v>
      </c>
      <c r="G22" s="89">
        <v>17.21</v>
      </c>
    </row>
    <row r="23" spans="1:11" ht="29.25" customHeight="1" x14ac:dyDescent="0.25">
      <c r="A23" s="46" t="s">
        <v>87</v>
      </c>
      <c r="B23" s="17">
        <v>300.33</v>
      </c>
      <c r="C23" s="16">
        <v>5213.8900000000003</v>
      </c>
      <c r="D23" s="16">
        <v>5213.8900000000003</v>
      </c>
      <c r="E23" s="16">
        <v>2036.9</v>
      </c>
      <c r="F23" s="17">
        <v>678.22</v>
      </c>
      <c r="G23" s="89">
        <v>39.07</v>
      </c>
    </row>
    <row r="24" spans="1:11" ht="22.5" customHeight="1" x14ac:dyDescent="0.25">
      <c r="A24" s="46" t="s">
        <v>10</v>
      </c>
      <c r="B24" s="16">
        <v>39972.800000000003</v>
      </c>
      <c r="C24" s="16">
        <v>84095.45</v>
      </c>
      <c r="D24" s="16">
        <v>84095.45</v>
      </c>
      <c r="E24" s="16">
        <v>39449.1</v>
      </c>
      <c r="F24" s="17">
        <v>98.69</v>
      </c>
      <c r="G24" s="89">
        <v>46.91</v>
      </c>
    </row>
    <row r="25" spans="1:11" ht="27" customHeight="1" x14ac:dyDescent="0.25">
      <c r="A25" s="46" t="s">
        <v>88</v>
      </c>
      <c r="B25" s="15"/>
      <c r="C25" s="16">
        <v>1545.45</v>
      </c>
      <c r="D25" s="16">
        <v>1545.45</v>
      </c>
      <c r="E25" s="15"/>
      <c r="F25" s="15"/>
      <c r="G25" s="90"/>
    </row>
    <row r="26" spans="1:11" ht="26.25" customHeight="1" x14ac:dyDescent="0.25">
      <c r="A26" s="46" t="s">
        <v>89</v>
      </c>
      <c r="B26" s="16">
        <v>39972.800000000003</v>
      </c>
      <c r="C26" s="16">
        <v>82550</v>
      </c>
      <c r="D26" s="16">
        <v>82550</v>
      </c>
      <c r="E26" s="16">
        <v>39449.1</v>
      </c>
      <c r="F26" s="17">
        <v>98.69</v>
      </c>
      <c r="G26" s="89">
        <v>47.79</v>
      </c>
      <c r="H26" s="4"/>
      <c r="I26" s="4"/>
      <c r="J26" s="4"/>
      <c r="K26" s="4"/>
    </row>
    <row r="27" spans="1:11" ht="22.5" customHeight="1" x14ac:dyDescent="0.25">
      <c r="A27" s="46" t="s">
        <v>11</v>
      </c>
      <c r="B27" s="16">
        <v>540814.21</v>
      </c>
      <c r="C27" s="16">
        <v>1236757.1100000001</v>
      </c>
      <c r="D27" s="16">
        <v>1236757.1100000001</v>
      </c>
      <c r="E27" s="16">
        <v>730941.96</v>
      </c>
      <c r="F27" s="17">
        <v>135.16</v>
      </c>
      <c r="G27" s="89">
        <v>59.1</v>
      </c>
      <c r="H27" s="4"/>
      <c r="I27" s="4"/>
      <c r="J27" s="4"/>
      <c r="K27" s="4"/>
    </row>
    <row r="28" spans="1:11" ht="21.75" customHeight="1" x14ac:dyDescent="0.25">
      <c r="A28" s="46" t="s">
        <v>83</v>
      </c>
      <c r="B28" s="16">
        <v>540814.21</v>
      </c>
      <c r="C28" s="16">
        <v>1169098.4099999999</v>
      </c>
      <c r="D28" s="16">
        <v>1169098.4099999999</v>
      </c>
      <c r="E28" s="16">
        <v>675770.46</v>
      </c>
      <c r="F28" s="17">
        <v>124.95</v>
      </c>
      <c r="G28" s="89">
        <v>57.8</v>
      </c>
      <c r="H28" s="4"/>
      <c r="I28" s="4"/>
      <c r="J28" s="4"/>
      <c r="K28" s="4"/>
    </row>
    <row r="29" spans="1:11" ht="30" customHeight="1" x14ac:dyDescent="0.25">
      <c r="A29" s="46" t="s">
        <v>98</v>
      </c>
      <c r="B29" s="15"/>
      <c r="C29" s="16">
        <v>15215.6</v>
      </c>
      <c r="D29" s="16">
        <v>15215.6</v>
      </c>
      <c r="E29" s="16">
        <v>2958.4</v>
      </c>
      <c r="F29" s="15"/>
      <c r="G29" s="89">
        <v>19.440000000000001</v>
      </c>
    </row>
    <row r="30" spans="1:11" ht="28.5" customHeight="1" x14ac:dyDescent="0.25">
      <c r="A30" s="46" t="s">
        <v>93</v>
      </c>
      <c r="B30" s="15"/>
      <c r="C30" s="17">
        <v>230</v>
      </c>
      <c r="D30" s="17">
        <v>230</v>
      </c>
      <c r="E30" s="15"/>
      <c r="F30" s="15"/>
      <c r="G30" s="90"/>
    </row>
    <row r="31" spans="1:11" ht="30" customHeight="1" x14ac:dyDescent="0.25">
      <c r="A31" s="46" t="s">
        <v>99</v>
      </c>
      <c r="B31" s="15"/>
      <c r="C31" s="16">
        <v>52213.1</v>
      </c>
      <c r="D31" s="16">
        <v>52213.1</v>
      </c>
      <c r="E31" s="16">
        <v>52213.1</v>
      </c>
      <c r="F31" s="15"/>
      <c r="G31" s="89">
        <v>100</v>
      </c>
    </row>
    <row r="32" spans="1:11" ht="21" customHeight="1" x14ac:dyDescent="0.25">
      <c r="A32" s="46" t="s">
        <v>12</v>
      </c>
      <c r="B32" s="15"/>
      <c r="C32" s="17">
        <v>150</v>
      </c>
      <c r="D32" s="17">
        <v>150</v>
      </c>
      <c r="E32" s="17">
        <v>94.99</v>
      </c>
      <c r="F32" s="15"/>
      <c r="G32" s="89">
        <v>63.33</v>
      </c>
    </row>
    <row r="33" spans="1:7" ht="18.75" customHeight="1" x14ac:dyDescent="0.25">
      <c r="A33" s="46" t="s">
        <v>94</v>
      </c>
      <c r="B33" s="15"/>
      <c r="C33" s="17">
        <v>150</v>
      </c>
      <c r="D33" s="17">
        <v>150</v>
      </c>
      <c r="E33" s="17">
        <v>94.99</v>
      </c>
      <c r="F33" s="15"/>
      <c r="G33" s="89">
        <v>63.33</v>
      </c>
    </row>
    <row r="34" spans="1:7" ht="41.25" customHeight="1" x14ac:dyDescent="0.25">
      <c r="A34" s="46" t="s">
        <v>13</v>
      </c>
      <c r="B34" s="15"/>
      <c r="C34" s="17">
        <v>706.23</v>
      </c>
      <c r="D34" s="17">
        <v>706.23</v>
      </c>
      <c r="E34" s="17">
        <v>660.85</v>
      </c>
      <c r="F34" s="15"/>
      <c r="G34" s="89">
        <v>93.57</v>
      </c>
    </row>
    <row r="35" spans="1:7" ht="44.25" customHeight="1" x14ac:dyDescent="0.25">
      <c r="A35" s="46" t="s">
        <v>103</v>
      </c>
      <c r="B35" s="15"/>
      <c r="C35" s="17">
        <v>45.38</v>
      </c>
      <c r="D35" s="17">
        <v>45.38</v>
      </c>
      <c r="E35" s="15"/>
      <c r="F35" s="15"/>
      <c r="G35" s="90"/>
    </row>
    <row r="36" spans="1:7" ht="43.5" customHeight="1" thickBot="1" x14ac:dyDescent="0.3">
      <c r="A36" s="123" t="s">
        <v>104</v>
      </c>
      <c r="B36" s="104"/>
      <c r="C36" s="105">
        <v>660.85</v>
      </c>
      <c r="D36" s="105">
        <v>660.85</v>
      </c>
      <c r="E36" s="105">
        <v>660.85</v>
      </c>
      <c r="F36" s="104"/>
      <c r="G36" s="127">
        <v>100</v>
      </c>
    </row>
    <row r="37" spans="1:7" ht="20.25" customHeight="1" thickBot="1" x14ac:dyDescent="0.3">
      <c r="A37" s="100" t="s">
        <v>31</v>
      </c>
      <c r="B37" s="119">
        <v>582080.97</v>
      </c>
      <c r="C37" s="119">
        <v>1338660.97</v>
      </c>
      <c r="D37" s="119">
        <v>1338660.97</v>
      </c>
      <c r="E37" s="119">
        <v>775358</v>
      </c>
      <c r="F37" s="120">
        <v>133.19999999999999</v>
      </c>
      <c r="G37" s="121">
        <v>57.92</v>
      </c>
    </row>
    <row r="38" spans="1:7" ht="28.5" customHeight="1" x14ac:dyDescent="0.25"/>
    <row r="39" spans="1:7" ht="27.75" customHeight="1" x14ac:dyDescent="0.25"/>
    <row r="40" spans="1:7" ht="30" customHeight="1" x14ac:dyDescent="0.25"/>
    <row r="41" spans="1:7" ht="22.5" customHeight="1" x14ac:dyDescent="0.25"/>
    <row r="42" spans="1:7" ht="21" customHeight="1" x14ac:dyDescent="0.25"/>
    <row r="43" spans="1:7" ht="42" customHeight="1" x14ac:dyDescent="0.25"/>
    <row r="44" spans="1:7" ht="39.75" customHeight="1" x14ac:dyDescent="0.25"/>
    <row r="45" spans="1:7" ht="44.25" customHeight="1" x14ac:dyDescent="0.25"/>
    <row r="46" spans="1:7" ht="19.5" customHeight="1" x14ac:dyDescent="0.25"/>
    <row r="47" spans="1:7" ht="20.25" customHeight="1" x14ac:dyDescent="0.25"/>
    <row r="48" spans="1:7" ht="20.25" customHeight="1" x14ac:dyDescent="0.25"/>
    <row r="49" ht="20.25" customHeight="1" x14ac:dyDescent="0.25"/>
    <row r="50" ht="18.75" customHeight="1" x14ac:dyDescent="0.25"/>
    <row r="51" ht="21" customHeight="1" x14ac:dyDescent="0.25"/>
    <row r="52" ht="27" customHeight="1" x14ac:dyDescent="0.25"/>
    <row r="53" ht="21" customHeight="1" x14ac:dyDescent="0.25"/>
  </sheetData>
  <mergeCells count="1">
    <mergeCell ref="A1:G1"/>
  </mergeCell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workbookViewId="0">
      <selection activeCell="G8" sqref="G8"/>
    </sheetView>
  </sheetViews>
  <sheetFormatPr defaultRowHeight="15" x14ac:dyDescent="0.25"/>
  <cols>
    <col min="1" max="1" width="38.85546875" customWidth="1"/>
    <col min="2" max="2" width="16.28515625" customWidth="1"/>
    <col min="3" max="3" width="16.7109375" customWidth="1"/>
    <col min="4" max="4" width="15.28515625" customWidth="1"/>
    <col min="5" max="5" width="15.140625" customWidth="1"/>
    <col min="6" max="6" width="12.140625" customWidth="1"/>
    <col min="7" max="7" width="12.42578125" customWidth="1"/>
    <col min="8" max="8" width="15.7109375" customWidth="1"/>
  </cols>
  <sheetData>
    <row r="1" spans="1:8" ht="41.25" customHeight="1" thickBot="1" x14ac:dyDescent="0.3">
      <c r="A1" s="195" t="s">
        <v>133</v>
      </c>
      <c r="B1" s="196"/>
      <c r="C1" s="196"/>
      <c r="D1" s="196"/>
      <c r="E1" s="196"/>
      <c r="F1" s="196"/>
      <c r="G1" s="197"/>
      <c r="H1" s="2"/>
    </row>
    <row r="2" spans="1:8" ht="39" thickBot="1" x14ac:dyDescent="0.3">
      <c r="A2" s="86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87" t="s">
        <v>6</v>
      </c>
    </row>
    <row r="3" spans="1:8" ht="22.5" customHeight="1" x14ac:dyDescent="0.25">
      <c r="A3" s="91" t="s">
        <v>7</v>
      </c>
      <c r="B3" s="11"/>
      <c r="C3" s="11"/>
      <c r="D3" s="11"/>
      <c r="E3" s="11"/>
      <c r="F3" s="11"/>
      <c r="G3" s="92"/>
    </row>
    <row r="4" spans="1:8" ht="27" customHeight="1" x14ac:dyDescent="0.25">
      <c r="A4" s="88" t="s">
        <v>73</v>
      </c>
      <c r="B4" s="9">
        <v>581573.39</v>
      </c>
      <c r="C4" s="9">
        <v>1337880.7</v>
      </c>
      <c r="D4" s="9">
        <v>1337880.7</v>
      </c>
      <c r="E4" s="9">
        <v>774998</v>
      </c>
      <c r="F4" s="10">
        <v>133.26</v>
      </c>
      <c r="G4" s="93">
        <v>57.93</v>
      </c>
    </row>
    <row r="5" spans="1:8" ht="33.75" customHeight="1" thickBot="1" x14ac:dyDescent="0.3">
      <c r="A5" s="99" t="s">
        <v>74</v>
      </c>
      <c r="B5" s="97">
        <v>507.58</v>
      </c>
      <c r="C5" s="97">
        <v>780.27</v>
      </c>
      <c r="D5" s="97">
        <v>780.27</v>
      </c>
      <c r="E5" s="97">
        <v>360</v>
      </c>
      <c r="F5" s="97">
        <v>70.92</v>
      </c>
      <c r="G5" s="98">
        <v>46.14</v>
      </c>
    </row>
    <row r="6" spans="1:8" ht="19.5" customHeight="1" thickBot="1" x14ac:dyDescent="0.3">
      <c r="A6" s="100" t="s">
        <v>23</v>
      </c>
      <c r="B6" s="94">
        <v>579209.93000000005</v>
      </c>
      <c r="C6" s="94">
        <v>1280343.1299999999</v>
      </c>
      <c r="D6" s="94">
        <v>1280343.1299999999</v>
      </c>
      <c r="E6" s="94">
        <v>720308.18</v>
      </c>
      <c r="F6" s="95">
        <v>124.36</v>
      </c>
      <c r="G6" s="96">
        <v>56.26</v>
      </c>
    </row>
    <row r="7" spans="1:8" ht="20.25" customHeight="1" thickBot="1" x14ac:dyDescent="0.3">
      <c r="A7" s="144" t="s">
        <v>31</v>
      </c>
      <c r="B7" s="145">
        <v>582080.97</v>
      </c>
      <c r="C7" s="145">
        <v>1338660.97</v>
      </c>
      <c r="D7" s="145">
        <v>1338660.97</v>
      </c>
      <c r="E7" s="145">
        <v>775358</v>
      </c>
      <c r="F7" s="146">
        <v>133.19999999999999</v>
      </c>
      <c r="G7" s="147">
        <v>57.92</v>
      </c>
    </row>
    <row r="13" spans="1:8" x14ac:dyDescent="0.25">
      <c r="B13" s="4"/>
      <c r="C13" s="4"/>
      <c r="D13" s="4"/>
      <c r="E13" s="4"/>
      <c r="F13" s="4"/>
      <c r="G13" s="4"/>
      <c r="H13" s="4"/>
    </row>
    <row r="14" spans="1:8" x14ac:dyDescent="0.25">
      <c r="B14" s="4"/>
      <c r="C14" s="4"/>
      <c r="D14" s="4"/>
      <c r="E14" s="4"/>
      <c r="F14" s="4"/>
      <c r="G14" s="4"/>
      <c r="H14" s="4"/>
    </row>
    <row r="15" spans="1:8" x14ac:dyDescent="0.25">
      <c r="B15" s="4"/>
      <c r="C15" s="4"/>
      <c r="D15" s="4"/>
      <c r="E15" s="4"/>
      <c r="F15" s="4"/>
      <c r="G15" s="4"/>
      <c r="H15" s="4"/>
    </row>
  </sheetData>
  <mergeCells count="1">
    <mergeCell ref="A1:G1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"/>
  <sheetViews>
    <sheetView workbookViewId="0">
      <selection activeCell="D11" sqref="D11"/>
    </sheetView>
  </sheetViews>
  <sheetFormatPr defaultRowHeight="15" x14ac:dyDescent="0.25"/>
  <cols>
    <col min="1" max="1" width="16.7109375" customWidth="1"/>
    <col min="2" max="2" width="22.140625" customWidth="1"/>
    <col min="3" max="3" width="23" customWidth="1"/>
    <col min="4" max="4" width="16" customWidth="1"/>
    <col min="5" max="5" width="16.42578125" customWidth="1"/>
    <col min="6" max="6" width="12.140625" customWidth="1"/>
    <col min="7" max="7" width="12.85546875" customWidth="1"/>
    <col min="8" max="10" width="25.28515625" customWidth="1"/>
    <col min="11" max="12" width="15.7109375" customWidth="1"/>
  </cols>
  <sheetData>
    <row r="1" spans="1:12" ht="52.5" customHeight="1" thickBot="1" x14ac:dyDescent="0.3">
      <c r="A1" s="195" t="s">
        <v>143</v>
      </c>
      <c r="B1" s="196"/>
      <c r="C1" s="196"/>
      <c r="D1" s="196"/>
      <c r="E1" s="196"/>
      <c r="F1" s="196"/>
      <c r="G1" s="197"/>
      <c r="H1" s="1"/>
      <c r="I1" s="1"/>
      <c r="J1" s="2"/>
      <c r="K1" s="2"/>
      <c r="L1" s="2"/>
    </row>
    <row r="2" spans="1:12" ht="50.25" customHeight="1" thickBot="1" x14ac:dyDescent="0.3">
      <c r="A2" s="39" t="s">
        <v>0</v>
      </c>
      <c r="B2" s="39" t="s">
        <v>1</v>
      </c>
      <c r="C2" s="39" t="s">
        <v>2</v>
      </c>
      <c r="D2" s="39" t="s">
        <v>3</v>
      </c>
      <c r="E2" s="39" t="s">
        <v>4</v>
      </c>
      <c r="F2" s="39" t="s">
        <v>5</v>
      </c>
      <c r="G2" s="39" t="s">
        <v>6</v>
      </c>
    </row>
    <row r="3" spans="1:12" x14ac:dyDescent="0.25">
      <c r="A3" s="8" t="s">
        <v>75</v>
      </c>
      <c r="B3" s="7"/>
      <c r="C3" s="7"/>
      <c r="D3" s="7"/>
      <c r="E3" s="7"/>
      <c r="F3" s="7"/>
      <c r="G3" s="7"/>
    </row>
    <row r="13" spans="1:12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 spans="1:12" x14ac:dyDescent="0.25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</sheetData>
  <mergeCells count="1">
    <mergeCell ref="A1:G1"/>
  </mergeCell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6"/>
  <sheetViews>
    <sheetView zoomScale="85" zoomScaleNormal="85" workbookViewId="0">
      <selection activeCell="F5" sqref="F5"/>
    </sheetView>
  </sheetViews>
  <sheetFormatPr defaultRowHeight="24" customHeight="1" x14ac:dyDescent="0.25"/>
  <cols>
    <col min="1" max="1" width="41.85546875" customWidth="1"/>
    <col min="2" max="2" width="13.42578125" customWidth="1"/>
    <col min="3" max="3" width="13.140625" customWidth="1"/>
    <col min="4" max="4" width="13.28515625" customWidth="1"/>
    <col min="5" max="5" width="13.5703125" customWidth="1"/>
    <col min="6" max="6" width="12.85546875" customWidth="1"/>
    <col min="7" max="7" width="12.5703125" customWidth="1"/>
    <col min="8" max="8" width="24.28515625" customWidth="1"/>
    <col min="9" max="9" width="15.7109375" customWidth="1"/>
    <col min="10" max="10" width="24.28515625" customWidth="1"/>
  </cols>
  <sheetData>
    <row r="1" spans="1:9" ht="46.5" customHeight="1" thickBot="1" x14ac:dyDescent="0.3">
      <c r="A1" s="195" t="s">
        <v>134</v>
      </c>
      <c r="B1" s="196"/>
      <c r="C1" s="196"/>
      <c r="D1" s="196"/>
      <c r="E1" s="196"/>
      <c r="F1" s="196"/>
      <c r="G1" s="197"/>
      <c r="H1" s="3"/>
      <c r="I1" s="2"/>
    </row>
    <row r="2" spans="1:9" ht="60" customHeight="1" thickBot="1" x14ac:dyDescent="0.3">
      <c r="A2" s="158" t="s">
        <v>0</v>
      </c>
      <c r="B2" s="159" t="s">
        <v>148</v>
      </c>
      <c r="C2" s="159" t="s">
        <v>149</v>
      </c>
      <c r="D2" s="159" t="s">
        <v>150</v>
      </c>
      <c r="E2" s="159" t="s">
        <v>151</v>
      </c>
      <c r="F2" s="159" t="s">
        <v>76</v>
      </c>
      <c r="G2" s="160" t="s">
        <v>77</v>
      </c>
    </row>
    <row r="3" spans="1:9" s="5" customFormat="1" ht="24" customHeight="1" x14ac:dyDescent="0.2">
      <c r="A3" s="161" t="s">
        <v>78</v>
      </c>
      <c r="B3" s="148">
        <v>582080.97</v>
      </c>
      <c r="C3" s="148">
        <v>1338660.97</v>
      </c>
      <c r="D3" s="148">
        <v>1338660.97</v>
      </c>
      <c r="E3" s="148">
        <v>775358</v>
      </c>
      <c r="F3" s="149">
        <v>133.19999999999999</v>
      </c>
      <c r="G3" s="162">
        <v>57.92</v>
      </c>
    </row>
    <row r="4" spans="1:9" ht="24" customHeight="1" x14ac:dyDescent="0.25">
      <c r="A4" s="46" t="s">
        <v>152</v>
      </c>
      <c r="B4" s="16">
        <v>582080.97</v>
      </c>
      <c r="C4" s="16">
        <v>1338660.97</v>
      </c>
      <c r="D4" s="16">
        <v>1338660.97</v>
      </c>
      <c r="E4" s="16">
        <v>775358</v>
      </c>
      <c r="F4" s="17">
        <v>133.19999999999999</v>
      </c>
      <c r="G4" s="89">
        <v>57.92</v>
      </c>
    </row>
    <row r="5" spans="1:9" ht="27" customHeight="1" x14ac:dyDescent="0.25">
      <c r="A5" s="163" t="s">
        <v>79</v>
      </c>
      <c r="B5" s="150">
        <v>507.58</v>
      </c>
      <c r="C5" s="150">
        <v>780.27</v>
      </c>
      <c r="D5" s="150">
        <v>780.27</v>
      </c>
      <c r="E5" s="150">
        <v>360</v>
      </c>
      <c r="F5" s="150">
        <v>70.92</v>
      </c>
      <c r="G5" s="164">
        <v>46.14</v>
      </c>
    </row>
    <row r="6" spans="1:9" ht="24" customHeight="1" x14ac:dyDescent="0.25">
      <c r="A6" s="165" t="s">
        <v>80</v>
      </c>
      <c r="B6" s="153">
        <v>507.58</v>
      </c>
      <c r="C6" s="153">
        <v>780.27</v>
      </c>
      <c r="D6" s="153">
        <v>780.27</v>
      </c>
      <c r="E6" s="153">
        <v>360</v>
      </c>
      <c r="F6" s="153">
        <v>70.92</v>
      </c>
      <c r="G6" s="166">
        <v>46.14</v>
      </c>
    </row>
    <row r="7" spans="1:9" ht="24" customHeight="1" x14ac:dyDescent="0.25">
      <c r="A7" s="167" t="s">
        <v>81</v>
      </c>
      <c r="B7" s="156">
        <v>220</v>
      </c>
      <c r="C7" s="156">
        <v>270</v>
      </c>
      <c r="D7" s="156">
        <v>270</v>
      </c>
      <c r="E7" s="156">
        <v>30</v>
      </c>
      <c r="F7" s="156">
        <v>13.64</v>
      </c>
      <c r="G7" s="168">
        <v>11.11</v>
      </c>
    </row>
    <row r="8" spans="1:9" ht="24" customHeight="1" x14ac:dyDescent="0.25">
      <c r="A8" s="88" t="s">
        <v>24</v>
      </c>
      <c r="B8" s="14">
        <v>220</v>
      </c>
      <c r="C8" s="14">
        <v>270</v>
      </c>
      <c r="D8" s="14">
        <v>270</v>
      </c>
      <c r="E8" s="14">
        <v>30</v>
      </c>
      <c r="F8" s="14">
        <v>13.64</v>
      </c>
      <c r="G8" s="89">
        <v>11.11</v>
      </c>
    </row>
    <row r="9" spans="1:9" ht="24" customHeight="1" x14ac:dyDescent="0.25">
      <c r="A9" s="88" t="s">
        <v>26</v>
      </c>
      <c r="B9" s="14">
        <v>220</v>
      </c>
      <c r="C9" s="14">
        <v>270</v>
      </c>
      <c r="D9" s="14">
        <v>270</v>
      </c>
      <c r="E9" s="14">
        <v>30</v>
      </c>
      <c r="F9" s="14">
        <v>13.64</v>
      </c>
      <c r="G9" s="89">
        <v>11.11</v>
      </c>
    </row>
    <row r="10" spans="1:9" ht="24" customHeight="1" x14ac:dyDescent="0.25">
      <c r="A10" s="46" t="s">
        <v>45</v>
      </c>
      <c r="B10" s="17">
        <v>110</v>
      </c>
      <c r="C10" s="17">
        <v>132.72999999999999</v>
      </c>
      <c r="D10" s="17">
        <v>132.72999999999999</v>
      </c>
      <c r="E10" s="17">
        <v>30</v>
      </c>
      <c r="F10" s="17">
        <v>27.27</v>
      </c>
      <c r="G10" s="89">
        <v>22.6</v>
      </c>
    </row>
    <row r="11" spans="1:9" ht="25.5" customHeight="1" x14ac:dyDescent="0.25">
      <c r="A11" s="46" t="s">
        <v>62</v>
      </c>
      <c r="B11" s="17">
        <v>110</v>
      </c>
      <c r="C11" s="17">
        <v>137.27000000000001</v>
      </c>
      <c r="D11" s="17">
        <v>137.27000000000001</v>
      </c>
      <c r="E11" s="15"/>
      <c r="F11" s="15"/>
      <c r="G11" s="90"/>
    </row>
    <row r="12" spans="1:9" ht="25.5" customHeight="1" x14ac:dyDescent="0.25">
      <c r="A12" s="167" t="s">
        <v>82</v>
      </c>
      <c r="B12" s="155"/>
      <c r="C12" s="156">
        <v>223.27</v>
      </c>
      <c r="D12" s="156">
        <v>223.27</v>
      </c>
      <c r="E12" s="156">
        <v>65.2</v>
      </c>
      <c r="F12" s="155"/>
      <c r="G12" s="168">
        <v>29.2</v>
      </c>
    </row>
    <row r="13" spans="1:9" ht="24" customHeight="1" x14ac:dyDescent="0.25">
      <c r="A13" s="88" t="s">
        <v>24</v>
      </c>
      <c r="B13" s="12"/>
      <c r="C13" s="14">
        <v>223.27</v>
      </c>
      <c r="D13" s="14">
        <v>223.27</v>
      </c>
      <c r="E13" s="14">
        <v>65.2</v>
      </c>
      <c r="F13" s="12"/>
      <c r="G13" s="89">
        <v>29.2</v>
      </c>
    </row>
    <row r="14" spans="1:9" ht="24" customHeight="1" x14ac:dyDescent="0.25">
      <c r="A14" s="88" t="s">
        <v>26</v>
      </c>
      <c r="B14" s="12"/>
      <c r="C14" s="14">
        <v>223.27</v>
      </c>
      <c r="D14" s="14">
        <v>223.27</v>
      </c>
      <c r="E14" s="14">
        <v>65.2</v>
      </c>
      <c r="F14" s="12"/>
      <c r="G14" s="89">
        <v>29.2</v>
      </c>
    </row>
    <row r="15" spans="1:9" ht="24" customHeight="1" x14ac:dyDescent="0.25">
      <c r="A15" s="46" t="s">
        <v>45</v>
      </c>
      <c r="B15" s="15"/>
      <c r="C15" s="17">
        <v>113.27</v>
      </c>
      <c r="D15" s="17">
        <v>113.27</v>
      </c>
      <c r="E15" s="17">
        <v>65.2</v>
      </c>
      <c r="F15" s="15"/>
      <c r="G15" s="89">
        <v>57.56</v>
      </c>
    </row>
    <row r="16" spans="1:9" ht="25.5" customHeight="1" x14ac:dyDescent="0.25">
      <c r="A16" s="46" t="s">
        <v>62</v>
      </c>
      <c r="B16" s="15"/>
      <c r="C16" s="17">
        <v>110</v>
      </c>
      <c r="D16" s="17">
        <v>110</v>
      </c>
      <c r="E16" s="15"/>
      <c r="F16" s="15"/>
      <c r="G16" s="90"/>
    </row>
    <row r="17" spans="1:9" ht="24" customHeight="1" x14ac:dyDescent="0.25">
      <c r="A17" s="167" t="s">
        <v>83</v>
      </c>
      <c r="B17" s="156">
        <v>287.58</v>
      </c>
      <c r="C17" s="156">
        <v>287</v>
      </c>
      <c r="D17" s="156">
        <v>287</v>
      </c>
      <c r="E17" s="156">
        <v>264.8</v>
      </c>
      <c r="F17" s="156">
        <v>92.08</v>
      </c>
      <c r="G17" s="168">
        <v>92.26</v>
      </c>
    </row>
    <row r="18" spans="1:9" ht="24" customHeight="1" x14ac:dyDescent="0.25">
      <c r="A18" s="88" t="s">
        <v>24</v>
      </c>
      <c r="B18" s="14">
        <v>287.58</v>
      </c>
      <c r="C18" s="14">
        <v>287</v>
      </c>
      <c r="D18" s="14">
        <v>287</v>
      </c>
      <c r="E18" s="14">
        <v>264.8</v>
      </c>
      <c r="F18" s="14">
        <v>92.08</v>
      </c>
      <c r="G18" s="89">
        <v>92.26</v>
      </c>
    </row>
    <row r="19" spans="1:9" ht="24" customHeight="1" x14ac:dyDescent="0.25">
      <c r="A19" s="88" t="s">
        <v>26</v>
      </c>
      <c r="B19" s="14">
        <v>287.58</v>
      </c>
      <c r="C19" s="14">
        <v>287</v>
      </c>
      <c r="D19" s="14">
        <v>287</v>
      </c>
      <c r="E19" s="14">
        <v>264.8</v>
      </c>
      <c r="F19" s="14">
        <v>92.08</v>
      </c>
      <c r="G19" s="89">
        <v>92.26</v>
      </c>
      <c r="H19" s="6"/>
      <c r="I19" s="6"/>
    </row>
    <row r="20" spans="1:9" ht="24" customHeight="1" x14ac:dyDescent="0.25">
      <c r="A20" s="46" t="s">
        <v>45</v>
      </c>
      <c r="B20" s="17">
        <v>287.58</v>
      </c>
      <c r="C20" s="17">
        <v>287</v>
      </c>
      <c r="D20" s="17">
        <v>287</v>
      </c>
      <c r="E20" s="17">
        <v>264.8</v>
      </c>
      <c r="F20" s="17">
        <v>92.08</v>
      </c>
      <c r="G20" s="89">
        <v>92.26</v>
      </c>
      <c r="H20" s="6"/>
      <c r="I20" s="6"/>
    </row>
    <row r="21" spans="1:9" ht="24" customHeight="1" x14ac:dyDescent="0.25">
      <c r="A21" s="163" t="s">
        <v>84</v>
      </c>
      <c r="B21" s="151">
        <v>580104.35</v>
      </c>
      <c r="C21" s="151">
        <v>1262578.6599999999</v>
      </c>
      <c r="D21" s="151">
        <v>1262578.6599999999</v>
      </c>
      <c r="E21" s="151">
        <v>715393.81</v>
      </c>
      <c r="F21" s="150">
        <v>123.32</v>
      </c>
      <c r="G21" s="164">
        <v>56.66</v>
      </c>
      <c r="H21" s="6"/>
      <c r="I21" s="6"/>
    </row>
    <row r="22" spans="1:9" ht="24" customHeight="1" x14ac:dyDescent="0.25">
      <c r="A22" s="165" t="s">
        <v>85</v>
      </c>
      <c r="B22" s="154">
        <v>580104.35</v>
      </c>
      <c r="C22" s="154">
        <v>1262578.6599999999</v>
      </c>
      <c r="D22" s="154">
        <v>1262578.6599999999</v>
      </c>
      <c r="E22" s="154">
        <v>715393.81</v>
      </c>
      <c r="F22" s="153">
        <v>123.32</v>
      </c>
      <c r="G22" s="166">
        <v>56.66</v>
      </c>
    </row>
    <row r="23" spans="1:9" ht="27" customHeight="1" x14ac:dyDescent="0.25">
      <c r="A23" s="167" t="s">
        <v>82</v>
      </c>
      <c r="B23" s="156">
        <v>521.03</v>
      </c>
      <c r="C23" s="157">
        <v>7679.57</v>
      </c>
      <c r="D23" s="157">
        <v>7679.57</v>
      </c>
      <c r="E23" s="157">
        <v>1340.56</v>
      </c>
      <c r="F23" s="156">
        <v>257.29000000000002</v>
      </c>
      <c r="G23" s="168">
        <v>17.46</v>
      </c>
    </row>
    <row r="24" spans="1:9" ht="24" customHeight="1" x14ac:dyDescent="0.25">
      <c r="A24" s="88" t="s">
        <v>24</v>
      </c>
      <c r="B24" s="14">
        <v>521.03</v>
      </c>
      <c r="C24" s="13">
        <v>7479.57</v>
      </c>
      <c r="D24" s="13">
        <v>7479.57</v>
      </c>
      <c r="E24" s="13">
        <v>1340.56</v>
      </c>
      <c r="F24" s="14">
        <v>257.29000000000002</v>
      </c>
      <c r="G24" s="89">
        <v>17.920000000000002</v>
      </c>
    </row>
    <row r="25" spans="1:9" ht="24" customHeight="1" x14ac:dyDescent="0.25">
      <c r="A25" s="88" t="s">
        <v>26</v>
      </c>
      <c r="B25" s="14">
        <v>518.16999999999996</v>
      </c>
      <c r="C25" s="13">
        <v>7463.64</v>
      </c>
      <c r="D25" s="13">
        <v>7463.64</v>
      </c>
      <c r="E25" s="13">
        <v>1335.01</v>
      </c>
      <c r="F25" s="14">
        <v>257.64</v>
      </c>
      <c r="G25" s="89">
        <v>17.89</v>
      </c>
    </row>
    <row r="26" spans="1:9" ht="24" customHeight="1" x14ac:dyDescent="0.25">
      <c r="A26" s="46" t="s">
        <v>45</v>
      </c>
      <c r="B26" s="17">
        <v>303.10000000000002</v>
      </c>
      <c r="C26" s="16">
        <v>5686.1</v>
      </c>
      <c r="D26" s="16">
        <v>5686.1</v>
      </c>
      <c r="E26" s="16">
        <v>1335</v>
      </c>
      <c r="F26" s="17">
        <v>440.45</v>
      </c>
      <c r="G26" s="89">
        <v>23.48</v>
      </c>
    </row>
    <row r="27" spans="1:9" ht="24" customHeight="1" x14ac:dyDescent="0.25">
      <c r="A27" s="46" t="s">
        <v>47</v>
      </c>
      <c r="B27" s="15"/>
      <c r="C27" s="17">
        <v>400</v>
      </c>
      <c r="D27" s="17">
        <v>400</v>
      </c>
      <c r="E27" s="15"/>
      <c r="F27" s="15"/>
      <c r="G27" s="90"/>
    </row>
    <row r="28" spans="1:9" ht="24" customHeight="1" x14ac:dyDescent="0.25">
      <c r="A28" s="46" t="s">
        <v>48</v>
      </c>
      <c r="B28" s="15"/>
      <c r="C28" s="17">
        <v>565.53</v>
      </c>
      <c r="D28" s="17">
        <v>565.53</v>
      </c>
      <c r="E28" s="15"/>
      <c r="F28" s="15"/>
      <c r="G28" s="90"/>
    </row>
    <row r="29" spans="1:9" ht="24" customHeight="1" x14ac:dyDescent="0.25">
      <c r="A29" s="46" t="s">
        <v>52</v>
      </c>
      <c r="B29" s="15"/>
      <c r="C29" s="17">
        <v>300</v>
      </c>
      <c r="D29" s="17">
        <v>300</v>
      </c>
      <c r="E29" s="15"/>
      <c r="F29" s="15"/>
      <c r="G29" s="90"/>
    </row>
    <row r="30" spans="1:9" ht="24" customHeight="1" x14ac:dyDescent="0.25">
      <c r="A30" s="46" t="s">
        <v>54</v>
      </c>
      <c r="B30" s="17">
        <v>8.81</v>
      </c>
      <c r="C30" s="17">
        <v>242.01</v>
      </c>
      <c r="D30" s="17">
        <v>242.01</v>
      </c>
      <c r="E30" s="15"/>
      <c r="F30" s="15"/>
      <c r="G30" s="90"/>
    </row>
    <row r="31" spans="1:9" ht="24" customHeight="1" x14ac:dyDescent="0.25">
      <c r="A31" s="46" t="s">
        <v>86</v>
      </c>
      <c r="B31" s="15"/>
      <c r="C31" s="17">
        <v>20</v>
      </c>
      <c r="D31" s="17">
        <v>20</v>
      </c>
      <c r="E31" s="15"/>
      <c r="F31" s="15"/>
      <c r="G31" s="90"/>
    </row>
    <row r="32" spans="1:9" ht="24" customHeight="1" x14ac:dyDescent="0.25">
      <c r="A32" s="46" t="s">
        <v>65</v>
      </c>
      <c r="B32" s="17">
        <v>206.26</v>
      </c>
      <c r="C32" s="17">
        <v>100</v>
      </c>
      <c r="D32" s="17">
        <v>100</v>
      </c>
      <c r="E32" s="15"/>
      <c r="F32" s="15"/>
      <c r="G32" s="90"/>
    </row>
    <row r="33" spans="1:7" ht="24" customHeight="1" x14ac:dyDescent="0.25">
      <c r="A33" s="46" t="s">
        <v>66</v>
      </c>
      <c r="B33" s="15"/>
      <c r="C33" s="17">
        <v>150</v>
      </c>
      <c r="D33" s="17">
        <v>150</v>
      </c>
      <c r="E33" s="17">
        <v>0.01</v>
      </c>
      <c r="F33" s="15"/>
      <c r="G33" s="89">
        <v>0.01</v>
      </c>
    </row>
    <row r="34" spans="1:7" ht="24" customHeight="1" x14ac:dyDescent="0.25">
      <c r="A34" s="88" t="s">
        <v>27</v>
      </c>
      <c r="B34" s="14">
        <v>2.86</v>
      </c>
      <c r="C34" s="14">
        <v>15.93</v>
      </c>
      <c r="D34" s="14">
        <v>15.93</v>
      </c>
      <c r="E34" s="14">
        <v>5.55</v>
      </c>
      <c r="F34" s="14">
        <v>194.06</v>
      </c>
      <c r="G34" s="89">
        <v>34.840000000000003</v>
      </c>
    </row>
    <row r="35" spans="1:7" ht="24" customHeight="1" x14ac:dyDescent="0.25">
      <c r="A35" s="46" t="s">
        <v>68</v>
      </c>
      <c r="B35" s="17">
        <v>2.86</v>
      </c>
      <c r="C35" s="17">
        <v>15.93</v>
      </c>
      <c r="D35" s="17">
        <v>15.93</v>
      </c>
      <c r="E35" s="17">
        <v>5.55</v>
      </c>
      <c r="F35" s="17">
        <v>194.06</v>
      </c>
      <c r="G35" s="89">
        <v>34.840000000000003</v>
      </c>
    </row>
    <row r="36" spans="1:7" ht="24" customHeight="1" x14ac:dyDescent="0.25">
      <c r="A36" s="88" t="s">
        <v>29</v>
      </c>
      <c r="B36" s="12"/>
      <c r="C36" s="14">
        <v>200</v>
      </c>
      <c r="D36" s="14">
        <v>200</v>
      </c>
      <c r="E36" s="12"/>
      <c r="F36" s="12"/>
      <c r="G36" s="90"/>
    </row>
    <row r="37" spans="1:7" ht="25.5" customHeight="1" x14ac:dyDescent="0.25">
      <c r="A37" s="88" t="s">
        <v>30</v>
      </c>
      <c r="B37" s="12"/>
      <c r="C37" s="14">
        <v>200</v>
      </c>
      <c r="D37" s="14">
        <v>200</v>
      </c>
      <c r="E37" s="12"/>
      <c r="F37" s="12"/>
      <c r="G37" s="90"/>
    </row>
    <row r="38" spans="1:7" ht="24" customHeight="1" x14ac:dyDescent="0.25">
      <c r="A38" s="46" t="s">
        <v>70</v>
      </c>
      <c r="B38" s="15"/>
      <c r="C38" s="17">
        <v>200</v>
      </c>
      <c r="D38" s="17">
        <v>200</v>
      </c>
      <c r="E38" s="15"/>
      <c r="F38" s="15"/>
      <c r="G38" s="90"/>
    </row>
    <row r="39" spans="1:7" ht="25.5" customHeight="1" x14ac:dyDescent="0.25">
      <c r="A39" s="167" t="s">
        <v>87</v>
      </c>
      <c r="B39" s="155"/>
      <c r="C39" s="157">
        <v>3176.99</v>
      </c>
      <c r="D39" s="157">
        <v>3176.99</v>
      </c>
      <c r="E39" s="155"/>
      <c r="F39" s="155"/>
      <c r="G39" s="169"/>
    </row>
    <row r="40" spans="1:7" ht="24" customHeight="1" x14ac:dyDescent="0.25">
      <c r="A40" s="88" t="s">
        <v>24</v>
      </c>
      <c r="B40" s="12"/>
      <c r="C40" s="14">
        <v>200</v>
      </c>
      <c r="D40" s="14">
        <v>200</v>
      </c>
      <c r="E40" s="12"/>
      <c r="F40" s="12"/>
      <c r="G40" s="90"/>
    </row>
    <row r="41" spans="1:7" ht="24" customHeight="1" x14ac:dyDescent="0.25">
      <c r="A41" s="88" t="s">
        <v>26</v>
      </c>
      <c r="B41" s="12"/>
      <c r="C41" s="14">
        <v>200</v>
      </c>
      <c r="D41" s="14">
        <v>200</v>
      </c>
      <c r="E41" s="12"/>
      <c r="F41" s="12"/>
      <c r="G41" s="90"/>
    </row>
    <row r="42" spans="1:7" ht="24" customHeight="1" x14ac:dyDescent="0.25">
      <c r="A42" s="46" t="s">
        <v>48</v>
      </c>
      <c r="B42" s="15"/>
      <c r="C42" s="17">
        <v>200</v>
      </c>
      <c r="D42" s="17">
        <v>200</v>
      </c>
      <c r="E42" s="15"/>
      <c r="F42" s="15"/>
      <c r="G42" s="90"/>
    </row>
    <row r="43" spans="1:7" ht="24" customHeight="1" x14ac:dyDescent="0.25">
      <c r="A43" s="88" t="s">
        <v>29</v>
      </c>
      <c r="B43" s="12"/>
      <c r="C43" s="13">
        <v>2976.99</v>
      </c>
      <c r="D43" s="13">
        <v>2976.99</v>
      </c>
      <c r="E43" s="12"/>
      <c r="F43" s="12"/>
      <c r="G43" s="90"/>
    </row>
    <row r="44" spans="1:7" ht="25.5" customHeight="1" x14ac:dyDescent="0.25">
      <c r="A44" s="88" t="s">
        <v>30</v>
      </c>
      <c r="B44" s="12"/>
      <c r="C44" s="13">
        <v>2976.99</v>
      </c>
      <c r="D44" s="13">
        <v>2976.99</v>
      </c>
      <c r="E44" s="12"/>
      <c r="F44" s="12"/>
      <c r="G44" s="90"/>
    </row>
    <row r="45" spans="1:7" ht="24" customHeight="1" x14ac:dyDescent="0.25">
      <c r="A45" s="46" t="s">
        <v>70</v>
      </c>
      <c r="B45" s="15"/>
      <c r="C45" s="16">
        <v>2976.99</v>
      </c>
      <c r="D45" s="16">
        <v>2976.99</v>
      </c>
      <c r="E45" s="15"/>
      <c r="F45" s="15"/>
      <c r="G45" s="90"/>
    </row>
    <row r="46" spans="1:7" ht="26.25" customHeight="1" x14ac:dyDescent="0.25">
      <c r="A46" s="167" t="s">
        <v>88</v>
      </c>
      <c r="B46" s="155"/>
      <c r="C46" s="157">
        <v>1280</v>
      </c>
      <c r="D46" s="157">
        <v>1280</v>
      </c>
      <c r="E46" s="155"/>
      <c r="F46" s="155"/>
      <c r="G46" s="169"/>
    </row>
    <row r="47" spans="1:7" ht="24" customHeight="1" x14ac:dyDescent="0.25">
      <c r="A47" s="88" t="s">
        <v>24</v>
      </c>
      <c r="B47" s="12"/>
      <c r="C47" s="13">
        <v>1280</v>
      </c>
      <c r="D47" s="13">
        <v>1280</v>
      </c>
      <c r="E47" s="12"/>
      <c r="F47" s="12"/>
      <c r="G47" s="90"/>
    </row>
    <row r="48" spans="1:7" ht="24" customHeight="1" x14ac:dyDescent="0.25">
      <c r="A48" s="88" t="s">
        <v>26</v>
      </c>
      <c r="B48" s="12"/>
      <c r="C48" s="13">
        <v>1280</v>
      </c>
      <c r="D48" s="13">
        <v>1280</v>
      </c>
      <c r="E48" s="12"/>
      <c r="F48" s="12"/>
      <c r="G48" s="90"/>
    </row>
    <row r="49" spans="1:7" ht="24" customHeight="1" x14ac:dyDescent="0.25">
      <c r="A49" s="46" t="s">
        <v>63</v>
      </c>
      <c r="B49" s="15"/>
      <c r="C49" s="16">
        <v>1280</v>
      </c>
      <c r="D49" s="16">
        <v>1280</v>
      </c>
      <c r="E49" s="15"/>
      <c r="F49" s="15"/>
      <c r="G49" s="90"/>
    </row>
    <row r="50" spans="1:7" ht="27" customHeight="1" x14ac:dyDescent="0.25">
      <c r="A50" s="167" t="s">
        <v>89</v>
      </c>
      <c r="B50" s="157">
        <v>39972.800000000003</v>
      </c>
      <c r="C50" s="157">
        <v>82550</v>
      </c>
      <c r="D50" s="157">
        <v>82550</v>
      </c>
      <c r="E50" s="157">
        <v>39449.1</v>
      </c>
      <c r="F50" s="156">
        <v>98.69</v>
      </c>
      <c r="G50" s="168">
        <v>47.79</v>
      </c>
    </row>
    <row r="51" spans="1:7" ht="24" customHeight="1" x14ac:dyDescent="0.25">
      <c r="A51" s="88" t="s">
        <v>24</v>
      </c>
      <c r="B51" s="13">
        <v>39972.800000000003</v>
      </c>
      <c r="C51" s="13">
        <v>82550</v>
      </c>
      <c r="D51" s="13">
        <v>82550</v>
      </c>
      <c r="E51" s="13">
        <v>39449.1</v>
      </c>
      <c r="F51" s="14">
        <v>98.69</v>
      </c>
      <c r="G51" s="89">
        <v>47.79</v>
      </c>
    </row>
    <row r="52" spans="1:7" ht="24" customHeight="1" x14ac:dyDescent="0.25">
      <c r="A52" s="88" t="s">
        <v>26</v>
      </c>
      <c r="B52" s="13">
        <v>39856.99</v>
      </c>
      <c r="C52" s="13">
        <v>82218.19</v>
      </c>
      <c r="D52" s="13">
        <v>82218.19</v>
      </c>
      <c r="E52" s="13">
        <v>39385.51</v>
      </c>
      <c r="F52" s="14">
        <v>98.82</v>
      </c>
      <c r="G52" s="89">
        <v>47.9</v>
      </c>
    </row>
    <row r="53" spans="1:7" ht="24" customHeight="1" x14ac:dyDescent="0.25">
      <c r="A53" s="46" t="s">
        <v>45</v>
      </c>
      <c r="B53" s="16">
        <v>2090.6799999999998</v>
      </c>
      <c r="C53" s="16">
        <v>2600</v>
      </c>
      <c r="D53" s="16">
        <v>2600</v>
      </c>
      <c r="E53" s="16">
        <v>1595.75</v>
      </c>
      <c r="F53" s="17">
        <v>76.33</v>
      </c>
      <c r="G53" s="89">
        <v>61.38</v>
      </c>
    </row>
    <row r="54" spans="1:7" ht="26.25" customHeight="1" x14ac:dyDescent="0.25">
      <c r="A54" s="46" t="s">
        <v>46</v>
      </c>
      <c r="B54" s="16">
        <v>10984.62</v>
      </c>
      <c r="C54" s="16">
        <v>23686.9</v>
      </c>
      <c r="D54" s="16">
        <v>23686.9</v>
      </c>
      <c r="E54" s="16">
        <v>10997.06</v>
      </c>
      <c r="F54" s="17">
        <v>100.11</v>
      </c>
      <c r="G54" s="89">
        <v>46.43</v>
      </c>
    </row>
    <row r="55" spans="1:7" ht="24" customHeight="1" x14ac:dyDescent="0.25">
      <c r="A55" s="46" t="s">
        <v>47</v>
      </c>
      <c r="B55" s="17">
        <v>205</v>
      </c>
      <c r="C55" s="17">
        <v>398.17</v>
      </c>
      <c r="D55" s="17">
        <v>398.17</v>
      </c>
      <c r="E55" s="17">
        <v>165</v>
      </c>
      <c r="F55" s="17">
        <v>80.489999999999995</v>
      </c>
      <c r="G55" s="89">
        <v>41.44</v>
      </c>
    </row>
    <row r="56" spans="1:7" ht="24" customHeight="1" x14ac:dyDescent="0.25">
      <c r="A56" s="46" t="s">
        <v>90</v>
      </c>
      <c r="B56" s="15"/>
      <c r="C56" s="17">
        <v>45.13</v>
      </c>
      <c r="D56" s="17">
        <v>45.13</v>
      </c>
      <c r="E56" s="15"/>
      <c r="F56" s="15"/>
      <c r="G56" s="90"/>
    </row>
    <row r="57" spans="1:7" ht="24" customHeight="1" x14ac:dyDescent="0.25">
      <c r="A57" s="46" t="s">
        <v>48</v>
      </c>
      <c r="B57" s="16">
        <v>4283.17</v>
      </c>
      <c r="C57" s="16">
        <v>6354.53</v>
      </c>
      <c r="D57" s="16">
        <v>6354.53</v>
      </c>
      <c r="E57" s="16">
        <v>4403.1000000000004</v>
      </c>
      <c r="F57" s="17">
        <v>102.8</v>
      </c>
      <c r="G57" s="89">
        <v>69.290000000000006</v>
      </c>
    </row>
    <row r="58" spans="1:7" ht="24" customHeight="1" x14ac:dyDescent="0.25">
      <c r="A58" s="46" t="s">
        <v>49</v>
      </c>
      <c r="B58" s="17">
        <v>902.38</v>
      </c>
      <c r="C58" s="16">
        <v>1592.67</v>
      </c>
      <c r="D58" s="16">
        <v>1592.67</v>
      </c>
      <c r="E58" s="17">
        <v>330.44</v>
      </c>
      <c r="F58" s="17">
        <v>36.619999999999997</v>
      </c>
      <c r="G58" s="89">
        <v>20.75</v>
      </c>
    </row>
    <row r="59" spans="1:7" ht="24" customHeight="1" x14ac:dyDescent="0.25">
      <c r="A59" s="46" t="s">
        <v>50</v>
      </c>
      <c r="B59" s="16">
        <v>12182.5</v>
      </c>
      <c r="C59" s="16">
        <v>23047.09</v>
      </c>
      <c r="D59" s="16">
        <v>23047.09</v>
      </c>
      <c r="E59" s="16">
        <v>11527.5</v>
      </c>
      <c r="F59" s="17">
        <v>94.62</v>
      </c>
      <c r="G59" s="89">
        <v>50.02</v>
      </c>
    </row>
    <row r="60" spans="1:7" ht="26.25" customHeight="1" x14ac:dyDescent="0.25">
      <c r="A60" s="46" t="s">
        <v>51</v>
      </c>
      <c r="B60" s="17">
        <v>606.45000000000005</v>
      </c>
      <c r="C60" s="16">
        <v>1707.07</v>
      </c>
      <c r="D60" s="16">
        <v>1707.07</v>
      </c>
      <c r="E60" s="16">
        <v>1074.3900000000001</v>
      </c>
      <c r="F60" s="17">
        <v>177.16</v>
      </c>
      <c r="G60" s="89">
        <v>62.94</v>
      </c>
    </row>
    <row r="61" spans="1:7" ht="24" customHeight="1" x14ac:dyDescent="0.25">
      <c r="A61" s="46" t="s">
        <v>52</v>
      </c>
      <c r="B61" s="17">
        <v>241.78</v>
      </c>
      <c r="C61" s="17">
        <v>476.57</v>
      </c>
      <c r="D61" s="17">
        <v>476.57</v>
      </c>
      <c r="E61" s="17">
        <v>476.57</v>
      </c>
      <c r="F61" s="17">
        <v>197.11</v>
      </c>
      <c r="G61" s="89">
        <v>100</v>
      </c>
    </row>
    <row r="62" spans="1:7" ht="24" customHeight="1" x14ac:dyDescent="0.25">
      <c r="A62" s="46" t="s">
        <v>53</v>
      </c>
      <c r="B62" s="17">
        <v>377.09</v>
      </c>
      <c r="C62" s="17">
        <v>398.17</v>
      </c>
      <c r="D62" s="17">
        <v>398.17</v>
      </c>
      <c r="E62" s="17">
        <v>303.93</v>
      </c>
      <c r="F62" s="17">
        <v>80.599999999999994</v>
      </c>
      <c r="G62" s="89">
        <v>76.33</v>
      </c>
    </row>
    <row r="63" spans="1:7" ht="24" customHeight="1" x14ac:dyDescent="0.25">
      <c r="A63" s="46" t="s">
        <v>54</v>
      </c>
      <c r="B63" s="17">
        <v>558.47</v>
      </c>
      <c r="C63" s="16">
        <v>1717.55</v>
      </c>
      <c r="D63" s="16">
        <v>1717.55</v>
      </c>
      <c r="E63" s="17">
        <v>631.21</v>
      </c>
      <c r="F63" s="17">
        <v>113.02</v>
      </c>
      <c r="G63" s="89">
        <v>36.75</v>
      </c>
    </row>
    <row r="64" spans="1:7" ht="24" customHeight="1" x14ac:dyDescent="0.25">
      <c r="A64" s="46" t="s">
        <v>55</v>
      </c>
      <c r="B64" s="17">
        <v>99.55</v>
      </c>
      <c r="C64" s="16">
        <v>1211.78</v>
      </c>
      <c r="D64" s="16">
        <v>1211.78</v>
      </c>
      <c r="E64" s="15"/>
      <c r="F64" s="15"/>
      <c r="G64" s="90"/>
    </row>
    <row r="65" spans="1:7" ht="24" customHeight="1" x14ac:dyDescent="0.25">
      <c r="A65" s="46" t="s">
        <v>56</v>
      </c>
      <c r="B65" s="15"/>
      <c r="C65" s="17">
        <v>266.36</v>
      </c>
      <c r="D65" s="17">
        <v>266.36</v>
      </c>
      <c r="E65" s="17">
        <v>187.62</v>
      </c>
      <c r="F65" s="15"/>
      <c r="G65" s="89">
        <v>70.44</v>
      </c>
    </row>
    <row r="66" spans="1:7" ht="24" customHeight="1" x14ac:dyDescent="0.25">
      <c r="A66" s="46" t="s">
        <v>57</v>
      </c>
      <c r="B66" s="16">
        <v>4873.46</v>
      </c>
      <c r="C66" s="16">
        <v>11029.64</v>
      </c>
      <c r="D66" s="16">
        <v>11029.64</v>
      </c>
      <c r="E66" s="16">
        <v>4848.1099999999997</v>
      </c>
      <c r="F66" s="17">
        <v>99.48</v>
      </c>
      <c r="G66" s="89">
        <v>43.96</v>
      </c>
    </row>
    <row r="67" spans="1:7" ht="24" customHeight="1" x14ac:dyDescent="0.25">
      <c r="A67" s="46" t="s">
        <v>58</v>
      </c>
      <c r="B67" s="17">
        <v>479.04</v>
      </c>
      <c r="C67" s="16">
        <v>1008.08</v>
      </c>
      <c r="D67" s="16">
        <v>1008.08</v>
      </c>
      <c r="E67" s="17">
        <v>536.70000000000005</v>
      </c>
      <c r="F67" s="17">
        <v>112.04</v>
      </c>
      <c r="G67" s="89">
        <v>53.24</v>
      </c>
    </row>
    <row r="68" spans="1:7" ht="24" customHeight="1" x14ac:dyDescent="0.25">
      <c r="A68" s="46" t="s">
        <v>91</v>
      </c>
      <c r="B68" s="15"/>
      <c r="C68" s="16">
        <v>1318.6</v>
      </c>
      <c r="D68" s="16">
        <v>1318.6</v>
      </c>
      <c r="E68" s="15"/>
      <c r="F68" s="15"/>
      <c r="G68" s="90"/>
    </row>
    <row r="69" spans="1:7" ht="24" customHeight="1" x14ac:dyDescent="0.25">
      <c r="A69" s="46" t="s">
        <v>59</v>
      </c>
      <c r="B69" s="17">
        <v>125</v>
      </c>
      <c r="C69" s="17">
        <v>132.72</v>
      </c>
      <c r="D69" s="17">
        <v>132.72</v>
      </c>
      <c r="E69" s="15"/>
      <c r="F69" s="15"/>
      <c r="G69" s="90"/>
    </row>
    <row r="70" spans="1:7" ht="24" customHeight="1" x14ac:dyDescent="0.25">
      <c r="A70" s="46" t="s">
        <v>60</v>
      </c>
      <c r="B70" s="16">
        <v>1198</v>
      </c>
      <c r="C70" s="16">
        <v>2727.22</v>
      </c>
      <c r="D70" s="16">
        <v>2727.22</v>
      </c>
      <c r="E70" s="16">
        <v>1271.0999999999999</v>
      </c>
      <c r="F70" s="17">
        <v>106.1</v>
      </c>
      <c r="G70" s="89">
        <v>46.61</v>
      </c>
    </row>
    <row r="71" spans="1:7" ht="24" customHeight="1" x14ac:dyDescent="0.25">
      <c r="A71" s="46" t="s">
        <v>61</v>
      </c>
      <c r="B71" s="17">
        <v>504.24</v>
      </c>
      <c r="C71" s="16">
        <v>1400</v>
      </c>
      <c r="D71" s="16">
        <v>1400</v>
      </c>
      <c r="E71" s="17">
        <v>749.11</v>
      </c>
      <c r="F71" s="17">
        <v>148.56</v>
      </c>
      <c r="G71" s="89">
        <v>53.51</v>
      </c>
    </row>
    <row r="72" spans="1:7" ht="25.5" customHeight="1" x14ac:dyDescent="0.25">
      <c r="A72" s="46" t="s">
        <v>62</v>
      </c>
      <c r="B72" s="15"/>
      <c r="C72" s="17">
        <v>88.26</v>
      </c>
      <c r="D72" s="17">
        <v>88.26</v>
      </c>
      <c r="E72" s="15"/>
      <c r="F72" s="15"/>
      <c r="G72" s="90"/>
    </row>
    <row r="73" spans="1:7" ht="24" customHeight="1" x14ac:dyDescent="0.25">
      <c r="A73" s="46" t="s">
        <v>63</v>
      </c>
      <c r="B73" s="15"/>
      <c r="C73" s="17">
        <v>473.05</v>
      </c>
      <c r="D73" s="17">
        <v>473.05</v>
      </c>
      <c r="E73" s="15"/>
      <c r="F73" s="15"/>
      <c r="G73" s="90"/>
    </row>
    <row r="74" spans="1:7" ht="24" customHeight="1" x14ac:dyDescent="0.25">
      <c r="A74" s="46" t="s">
        <v>86</v>
      </c>
      <c r="B74" s="15"/>
      <c r="C74" s="17">
        <v>200</v>
      </c>
      <c r="D74" s="17">
        <v>200</v>
      </c>
      <c r="E74" s="15"/>
      <c r="F74" s="15"/>
      <c r="G74" s="90"/>
    </row>
    <row r="75" spans="1:7" ht="24" customHeight="1" x14ac:dyDescent="0.25">
      <c r="A75" s="46" t="s">
        <v>64</v>
      </c>
      <c r="B75" s="17">
        <v>88.09</v>
      </c>
      <c r="C75" s="17">
        <v>199.18</v>
      </c>
      <c r="D75" s="17">
        <v>199.18</v>
      </c>
      <c r="E75" s="17">
        <v>105</v>
      </c>
      <c r="F75" s="17">
        <v>119.2</v>
      </c>
      <c r="G75" s="89">
        <v>52.72</v>
      </c>
    </row>
    <row r="76" spans="1:7" ht="24" customHeight="1" x14ac:dyDescent="0.25">
      <c r="A76" s="46" t="s">
        <v>65</v>
      </c>
      <c r="B76" s="17">
        <v>21.24</v>
      </c>
      <c r="C76" s="17">
        <v>73.09</v>
      </c>
      <c r="D76" s="17">
        <v>73.09</v>
      </c>
      <c r="E76" s="17">
        <v>1.31</v>
      </c>
      <c r="F76" s="17">
        <v>6.17</v>
      </c>
      <c r="G76" s="89">
        <v>1.79</v>
      </c>
    </row>
    <row r="77" spans="1:7" ht="24" customHeight="1" x14ac:dyDescent="0.25">
      <c r="A77" s="46" t="s">
        <v>66</v>
      </c>
      <c r="B77" s="17">
        <v>36.229999999999997</v>
      </c>
      <c r="C77" s="17">
        <v>66.36</v>
      </c>
      <c r="D77" s="17">
        <v>66.36</v>
      </c>
      <c r="E77" s="17">
        <v>181.61</v>
      </c>
      <c r="F77" s="17">
        <v>501.27</v>
      </c>
      <c r="G77" s="89">
        <v>273.67</v>
      </c>
    </row>
    <row r="78" spans="1:7" ht="24" customHeight="1" x14ac:dyDescent="0.25">
      <c r="A78" s="88" t="s">
        <v>27</v>
      </c>
      <c r="B78" s="14">
        <v>115.81</v>
      </c>
      <c r="C78" s="14">
        <v>331.81</v>
      </c>
      <c r="D78" s="14">
        <v>331.81</v>
      </c>
      <c r="E78" s="14">
        <v>63.59</v>
      </c>
      <c r="F78" s="14">
        <v>54.91</v>
      </c>
      <c r="G78" s="89">
        <v>19.16</v>
      </c>
    </row>
    <row r="79" spans="1:7" ht="24" customHeight="1" x14ac:dyDescent="0.25">
      <c r="A79" s="46" t="s">
        <v>67</v>
      </c>
      <c r="B79" s="17">
        <v>115.81</v>
      </c>
      <c r="C79" s="17">
        <v>331.81</v>
      </c>
      <c r="D79" s="17">
        <v>331.81</v>
      </c>
      <c r="E79" s="17">
        <v>63.59</v>
      </c>
      <c r="F79" s="17">
        <v>54.91</v>
      </c>
      <c r="G79" s="89">
        <v>19.16</v>
      </c>
    </row>
    <row r="80" spans="1:7" ht="24" customHeight="1" x14ac:dyDescent="0.25">
      <c r="A80" s="167" t="s">
        <v>83</v>
      </c>
      <c r="B80" s="157">
        <v>539610.52</v>
      </c>
      <c r="C80" s="157">
        <v>1167512.1000000001</v>
      </c>
      <c r="D80" s="157">
        <v>1167512.1000000001</v>
      </c>
      <c r="E80" s="157">
        <v>674509.16</v>
      </c>
      <c r="F80" s="156">
        <v>125</v>
      </c>
      <c r="G80" s="168">
        <v>57.77</v>
      </c>
    </row>
    <row r="81" spans="1:7" ht="24" customHeight="1" x14ac:dyDescent="0.25">
      <c r="A81" s="88" t="s">
        <v>24</v>
      </c>
      <c r="B81" s="13">
        <v>539610.52</v>
      </c>
      <c r="C81" s="13">
        <v>1167215.74</v>
      </c>
      <c r="D81" s="13">
        <v>1167215.74</v>
      </c>
      <c r="E81" s="13">
        <v>674509.16</v>
      </c>
      <c r="F81" s="14">
        <v>125</v>
      </c>
      <c r="G81" s="89">
        <v>57.79</v>
      </c>
    </row>
    <row r="82" spans="1:7" ht="24" customHeight="1" x14ac:dyDescent="0.25">
      <c r="A82" s="88" t="s">
        <v>25</v>
      </c>
      <c r="B82" s="13">
        <v>539610.52</v>
      </c>
      <c r="C82" s="13">
        <v>1166713.94</v>
      </c>
      <c r="D82" s="13">
        <v>1166713.94</v>
      </c>
      <c r="E82" s="13">
        <v>674389.01</v>
      </c>
      <c r="F82" s="14">
        <v>124.98</v>
      </c>
      <c r="G82" s="89">
        <v>57.8</v>
      </c>
    </row>
    <row r="83" spans="1:7" ht="24" customHeight="1" x14ac:dyDescent="0.25">
      <c r="A83" s="46" t="s">
        <v>41</v>
      </c>
      <c r="B83" s="16">
        <v>429245.12</v>
      </c>
      <c r="C83" s="16">
        <v>931943.94</v>
      </c>
      <c r="D83" s="16">
        <v>931943.94</v>
      </c>
      <c r="E83" s="16">
        <v>536087.07999999996</v>
      </c>
      <c r="F83" s="17">
        <v>124.89</v>
      </c>
      <c r="G83" s="89">
        <v>57.52</v>
      </c>
    </row>
    <row r="84" spans="1:7" ht="24" customHeight="1" x14ac:dyDescent="0.25">
      <c r="A84" s="46" t="s">
        <v>42</v>
      </c>
      <c r="B84" s="16">
        <v>16133.85</v>
      </c>
      <c r="C84" s="16">
        <v>33000</v>
      </c>
      <c r="D84" s="16">
        <v>33000</v>
      </c>
      <c r="E84" s="16">
        <v>21622.17</v>
      </c>
      <c r="F84" s="17">
        <v>134.02000000000001</v>
      </c>
      <c r="G84" s="89">
        <v>65.52</v>
      </c>
    </row>
    <row r="85" spans="1:7" ht="24" customHeight="1" x14ac:dyDescent="0.25">
      <c r="A85" s="46" t="s">
        <v>43</v>
      </c>
      <c r="B85" s="16">
        <v>20734.650000000001</v>
      </c>
      <c r="C85" s="16">
        <v>38000</v>
      </c>
      <c r="D85" s="16">
        <v>38000</v>
      </c>
      <c r="E85" s="16">
        <v>24657.759999999998</v>
      </c>
      <c r="F85" s="17">
        <v>118.92</v>
      </c>
      <c r="G85" s="89">
        <v>64.89</v>
      </c>
    </row>
    <row r="86" spans="1:7" ht="26.25" customHeight="1" x14ac:dyDescent="0.25">
      <c r="A86" s="46" t="s">
        <v>44</v>
      </c>
      <c r="B86" s="16">
        <v>73496.899999999994</v>
      </c>
      <c r="C86" s="16">
        <v>163770</v>
      </c>
      <c r="D86" s="16">
        <v>163770</v>
      </c>
      <c r="E86" s="16">
        <v>92022</v>
      </c>
      <c r="F86" s="17">
        <v>125.21</v>
      </c>
      <c r="G86" s="89">
        <v>56.19</v>
      </c>
    </row>
    <row r="87" spans="1:7" ht="24" customHeight="1" x14ac:dyDescent="0.25">
      <c r="A87" s="88" t="s">
        <v>26</v>
      </c>
      <c r="B87" s="12"/>
      <c r="C87" s="14">
        <v>501.8</v>
      </c>
      <c r="D87" s="14">
        <v>501.8</v>
      </c>
      <c r="E87" s="14">
        <v>120.15</v>
      </c>
      <c r="F87" s="12"/>
      <c r="G87" s="89">
        <v>23.94</v>
      </c>
    </row>
    <row r="88" spans="1:7" ht="24" customHeight="1" x14ac:dyDescent="0.25">
      <c r="A88" s="46" t="s">
        <v>49</v>
      </c>
      <c r="B88" s="15"/>
      <c r="C88" s="17">
        <v>100</v>
      </c>
      <c r="D88" s="17">
        <v>100</v>
      </c>
      <c r="E88" s="15"/>
      <c r="F88" s="15"/>
      <c r="G88" s="90"/>
    </row>
    <row r="89" spans="1:7" ht="24" customHeight="1" x14ac:dyDescent="0.25">
      <c r="A89" s="46" t="s">
        <v>54</v>
      </c>
      <c r="B89" s="15"/>
      <c r="C89" s="17">
        <v>149.08000000000001</v>
      </c>
      <c r="D89" s="17">
        <v>149.08000000000001</v>
      </c>
      <c r="E89" s="15"/>
      <c r="F89" s="15"/>
      <c r="G89" s="90"/>
    </row>
    <row r="90" spans="1:7" ht="24" customHeight="1" x14ac:dyDescent="0.25">
      <c r="A90" s="46" t="s">
        <v>59</v>
      </c>
      <c r="B90" s="15"/>
      <c r="C90" s="17">
        <v>66.36</v>
      </c>
      <c r="D90" s="17">
        <v>66.36</v>
      </c>
      <c r="E90" s="15"/>
      <c r="F90" s="15"/>
      <c r="G90" s="90"/>
    </row>
    <row r="91" spans="1:7" ht="24" customHeight="1" x14ac:dyDescent="0.25">
      <c r="A91" s="46" t="s">
        <v>86</v>
      </c>
      <c r="B91" s="15"/>
      <c r="C91" s="17">
        <v>66.36</v>
      </c>
      <c r="D91" s="17">
        <v>66.36</v>
      </c>
      <c r="E91" s="15"/>
      <c r="F91" s="15"/>
      <c r="G91" s="90"/>
    </row>
    <row r="92" spans="1:7" ht="24" customHeight="1" x14ac:dyDescent="0.25">
      <c r="A92" s="46" t="s">
        <v>65</v>
      </c>
      <c r="B92" s="15"/>
      <c r="C92" s="17">
        <v>120</v>
      </c>
      <c r="D92" s="17">
        <v>120</v>
      </c>
      <c r="E92" s="17">
        <v>120.15</v>
      </c>
      <c r="F92" s="15"/>
      <c r="G92" s="89">
        <v>100.13</v>
      </c>
    </row>
    <row r="93" spans="1:7" ht="24" customHeight="1" x14ac:dyDescent="0.25">
      <c r="A93" s="88" t="s">
        <v>29</v>
      </c>
      <c r="B93" s="12"/>
      <c r="C93" s="14">
        <v>296.36</v>
      </c>
      <c r="D93" s="14">
        <v>296.36</v>
      </c>
      <c r="E93" s="12"/>
      <c r="F93" s="12"/>
      <c r="G93" s="90"/>
    </row>
    <row r="94" spans="1:7" ht="25.5" customHeight="1" x14ac:dyDescent="0.25">
      <c r="A94" s="88" t="s">
        <v>30</v>
      </c>
      <c r="B94" s="12"/>
      <c r="C94" s="14">
        <v>296.36</v>
      </c>
      <c r="D94" s="14">
        <v>296.36</v>
      </c>
      <c r="E94" s="12"/>
      <c r="F94" s="12"/>
      <c r="G94" s="90"/>
    </row>
    <row r="95" spans="1:7" ht="24" customHeight="1" x14ac:dyDescent="0.25">
      <c r="A95" s="46" t="s">
        <v>70</v>
      </c>
      <c r="B95" s="15"/>
      <c r="C95" s="17">
        <v>230</v>
      </c>
      <c r="D95" s="17">
        <v>230</v>
      </c>
      <c r="E95" s="15"/>
      <c r="F95" s="15"/>
      <c r="G95" s="90"/>
    </row>
    <row r="96" spans="1:7" ht="24" customHeight="1" x14ac:dyDescent="0.25">
      <c r="A96" s="46" t="s">
        <v>92</v>
      </c>
      <c r="B96" s="15"/>
      <c r="C96" s="17">
        <v>66.36</v>
      </c>
      <c r="D96" s="17">
        <v>66.36</v>
      </c>
      <c r="E96" s="15"/>
      <c r="F96" s="15"/>
      <c r="G96" s="90"/>
    </row>
    <row r="97" spans="1:7" ht="26.25" customHeight="1" x14ac:dyDescent="0.25">
      <c r="A97" s="167" t="s">
        <v>93</v>
      </c>
      <c r="B97" s="155"/>
      <c r="C97" s="156">
        <v>230</v>
      </c>
      <c r="D97" s="156">
        <v>230</v>
      </c>
      <c r="E97" s="155"/>
      <c r="F97" s="155"/>
      <c r="G97" s="169"/>
    </row>
    <row r="98" spans="1:7" ht="24" customHeight="1" x14ac:dyDescent="0.25">
      <c r="A98" s="88" t="s">
        <v>29</v>
      </c>
      <c r="B98" s="12"/>
      <c r="C98" s="14">
        <v>230</v>
      </c>
      <c r="D98" s="14">
        <v>230</v>
      </c>
      <c r="E98" s="12"/>
      <c r="F98" s="12"/>
      <c r="G98" s="90"/>
    </row>
    <row r="99" spans="1:7" ht="27" customHeight="1" x14ac:dyDescent="0.25">
      <c r="A99" s="88" t="s">
        <v>30</v>
      </c>
      <c r="B99" s="12"/>
      <c r="C99" s="14">
        <v>230</v>
      </c>
      <c r="D99" s="14">
        <v>230</v>
      </c>
      <c r="E99" s="12"/>
      <c r="F99" s="12"/>
      <c r="G99" s="90"/>
    </row>
    <row r="100" spans="1:7" ht="24" customHeight="1" x14ac:dyDescent="0.25">
      <c r="A100" s="46" t="s">
        <v>70</v>
      </c>
      <c r="B100" s="15"/>
      <c r="C100" s="17">
        <v>230</v>
      </c>
      <c r="D100" s="17">
        <v>230</v>
      </c>
      <c r="E100" s="15"/>
      <c r="F100" s="15"/>
      <c r="G100" s="90"/>
    </row>
    <row r="101" spans="1:7" ht="24" customHeight="1" x14ac:dyDescent="0.25">
      <c r="A101" s="167" t="s">
        <v>94</v>
      </c>
      <c r="B101" s="155"/>
      <c r="C101" s="156">
        <v>150</v>
      </c>
      <c r="D101" s="156">
        <v>150</v>
      </c>
      <c r="E101" s="156">
        <v>94.99</v>
      </c>
      <c r="F101" s="155"/>
      <c r="G101" s="168">
        <v>63.33</v>
      </c>
    </row>
    <row r="102" spans="1:7" ht="24" customHeight="1" x14ac:dyDescent="0.25">
      <c r="A102" s="88" t="s">
        <v>24</v>
      </c>
      <c r="B102" s="12"/>
      <c r="C102" s="14">
        <v>50</v>
      </c>
      <c r="D102" s="14">
        <v>50</v>
      </c>
      <c r="E102" s="12"/>
      <c r="F102" s="12"/>
      <c r="G102" s="90"/>
    </row>
    <row r="103" spans="1:7" ht="24" customHeight="1" x14ac:dyDescent="0.25">
      <c r="A103" s="88" t="s">
        <v>26</v>
      </c>
      <c r="B103" s="12"/>
      <c r="C103" s="14">
        <v>50</v>
      </c>
      <c r="D103" s="14">
        <v>50</v>
      </c>
      <c r="E103" s="12"/>
      <c r="F103" s="12"/>
      <c r="G103" s="90"/>
    </row>
    <row r="104" spans="1:7" ht="24" customHeight="1" x14ac:dyDescent="0.25">
      <c r="A104" s="46" t="s">
        <v>48</v>
      </c>
      <c r="B104" s="15"/>
      <c r="C104" s="17">
        <v>25</v>
      </c>
      <c r="D104" s="17">
        <v>25</v>
      </c>
      <c r="E104" s="15"/>
      <c r="F104" s="15"/>
      <c r="G104" s="90"/>
    </row>
    <row r="105" spans="1:7" ht="24" customHeight="1" x14ac:dyDescent="0.25">
      <c r="A105" s="46" t="s">
        <v>49</v>
      </c>
      <c r="B105" s="15"/>
      <c r="C105" s="17">
        <v>25</v>
      </c>
      <c r="D105" s="17">
        <v>25</v>
      </c>
      <c r="E105" s="15"/>
      <c r="F105" s="15"/>
      <c r="G105" s="90"/>
    </row>
    <row r="106" spans="1:7" ht="24" customHeight="1" x14ac:dyDescent="0.25">
      <c r="A106" s="88" t="s">
        <v>29</v>
      </c>
      <c r="B106" s="12"/>
      <c r="C106" s="14">
        <v>100</v>
      </c>
      <c r="D106" s="14">
        <v>100</v>
      </c>
      <c r="E106" s="14">
        <v>94.99</v>
      </c>
      <c r="F106" s="12"/>
      <c r="G106" s="89">
        <v>94.99</v>
      </c>
    </row>
    <row r="107" spans="1:7" ht="27" customHeight="1" x14ac:dyDescent="0.25">
      <c r="A107" s="88" t="s">
        <v>30</v>
      </c>
      <c r="B107" s="12"/>
      <c r="C107" s="14">
        <v>100</v>
      </c>
      <c r="D107" s="14">
        <v>100</v>
      </c>
      <c r="E107" s="14">
        <v>94.99</v>
      </c>
      <c r="F107" s="12"/>
      <c r="G107" s="89">
        <v>94.99</v>
      </c>
    </row>
    <row r="108" spans="1:7" ht="24" customHeight="1" x14ac:dyDescent="0.25">
      <c r="A108" s="46" t="s">
        <v>72</v>
      </c>
      <c r="B108" s="15"/>
      <c r="C108" s="17">
        <v>100</v>
      </c>
      <c r="D108" s="17">
        <v>100</v>
      </c>
      <c r="E108" s="17">
        <v>94.99</v>
      </c>
      <c r="F108" s="15"/>
      <c r="G108" s="89">
        <v>94.99</v>
      </c>
    </row>
    <row r="109" spans="1:7" ht="27" customHeight="1" x14ac:dyDescent="0.25">
      <c r="A109" s="163" t="s">
        <v>95</v>
      </c>
      <c r="B109" s="151">
        <v>1168.71</v>
      </c>
      <c r="C109" s="151">
        <v>71961.649999999994</v>
      </c>
      <c r="D109" s="151">
        <v>71961.649999999994</v>
      </c>
      <c r="E109" s="151">
        <v>56747.14</v>
      </c>
      <c r="F109" s="151">
        <v>4855.54</v>
      </c>
      <c r="G109" s="164">
        <v>78.86</v>
      </c>
    </row>
    <row r="110" spans="1:7" ht="24" customHeight="1" x14ac:dyDescent="0.25">
      <c r="A110" s="165" t="s">
        <v>96</v>
      </c>
      <c r="B110" s="153">
        <v>252.6</v>
      </c>
      <c r="C110" s="154">
        <v>3565.45</v>
      </c>
      <c r="D110" s="154">
        <v>3565.45</v>
      </c>
      <c r="E110" s="153">
        <v>767.44</v>
      </c>
      <c r="F110" s="153">
        <v>303.82</v>
      </c>
      <c r="G110" s="166">
        <v>21.52</v>
      </c>
    </row>
    <row r="111" spans="1:7" ht="24" customHeight="1" x14ac:dyDescent="0.25">
      <c r="A111" s="167" t="s">
        <v>81</v>
      </c>
      <c r="B111" s="156">
        <v>252.6</v>
      </c>
      <c r="C111" s="157">
        <v>3300</v>
      </c>
      <c r="D111" s="157">
        <v>3300</v>
      </c>
      <c r="E111" s="156">
        <v>738.44</v>
      </c>
      <c r="F111" s="156">
        <v>292.33999999999997</v>
      </c>
      <c r="G111" s="168">
        <v>22.38</v>
      </c>
    </row>
    <row r="112" spans="1:7" ht="24" customHeight="1" x14ac:dyDescent="0.25">
      <c r="A112" s="88" t="s">
        <v>24</v>
      </c>
      <c r="B112" s="14">
        <v>252.6</v>
      </c>
      <c r="C112" s="13">
        <v>3300</v>
      </c>
      <c r="D112" s="13">
        <v>3300</v>
      </c>
      <c r="E112" s="14">
        <v>738.44</v>
      </c>
      <c r="F112" s="14">
        <v>292.33999999999997</v>
      </c>
      <c r="G112" s="89">
        <v>22.38</v>
      </c>
    </row>
    <row r="113" spans="1:7" ht="24" customHeight="1" x14ac:dyDescent="0.25">
      <c r="A113" s="88" t="s">
        <v>26</v>
      </c>
      <c r="B113" s="14">
        <v>252.6</v>
      </c>
      <c r="C113" s="13">
        <v>3300</v>
      </c>
      <c r="D113" s="13">
        <v>3300</v>
      </c>
      <c r="E113" s="14">
        <v>738.44</v>
      </c>
      <c r="F113" s="14">
        <v>292.33999999999997</v>
      </c>
      <c r="G113" s="89">
        <v>22.38</v>
      </c>
    </row>
    <row r="114" spans="1:7" ht="24" customHeight="1" x14ac:dyDescent="0.25">
      <c r="A114" s="46" t="s">
        <v>45</v>
      </c>
      <c r="B114" s="15"/>
      <c r="C114" s="17">
        <v>266.36</v>
      </c>
      <c r="D114" s="17">
        <v>266.36</v>
      </c>
      <c r="E114" s="15"/>
      <c r="F114" s="15"/>
      <c r="G114" s="90"/>
    </row>
    <row r="115" spans="1:7" ht="24" customHeight="1" x14ac:dyDescent="0.25">
      <c r="A115" s="46" t="s">
        <v>48</v>
      </c>
      <c r="B115" s="17">
        <v>252.6</v>
      </c>
      <c r="C115" s="17">
        <v>498.17</v>
      </c>
      <c r="D115" s="17">
        <v>498.17</v>
      </c>
      <c r="E115" s="15"/>
      <c r="F115" s="15"/>
      <c r="G115" s="90"/>
    </row>
    <row r="116" spans="1:7" ht="24" customHeight="1" x14ac:dyDescent="0.25">
      <c r="A116" s="46" t="s">
        <v>49</v>
      </c>
      <c r="B116" s="15"/>
      <c r="C116" s="17">
        <v>568.04999999999995</v>
      </c>
      <c r="D116" s="17">
        <v>568.04999999999995</v>
      </c>
      <c r="E116" s="17">
        <v>358.44</v>
      </c>
      <c r="F116" s="15"/>
      <c r="G116" s="89">
        <v>63.1</v>
      </c>
    </row>
    <row r="117" spans="1:7" ht="24" customHeight="1" x14ac:dyDescent="0.25">
      <c r="A117" s="46" t="s">
        <v>54</v>
      </c>
      <c r="B117" s="15"/>
      <c r="C117" s="17">
        <v>11.9</v>
      </c>
      <c r="D117" s="17">
        <v>11.9</v>
      </c>
      <c r="E117" s="15"/>
      <c r="F117" s="15"/>
      <c r="G117" s="90"/>
    </row>
    <row r="118" spans="1:7" ht="24" customHeight="1" x14ac:dyDescent="0.25">
      <c r="A118" s="46" t="s">
        <v>59</v>
      </c>
      <c r="B118" s="15"/>
      <c r="C118" s="17">
        <v>891.9</v>
      </c>
      <c r="D118" s="17">
        <v>891.9</v>
      </c>
      <c r="E118" s="15"/>
      <c r="F118" s="15"/>
      <c r="G118" s="90"/>
    </row>
    <row r="119" spans="1:7" ht="24" customHeight="1" x14ac:dyDescent="0.25">
      <c r="A119" s="46" t="s">
        <v>61</v>
      </c>
      <c r="B119" s="15"/>
      <c r="C119" s="16">
        <v>1063.6199999999999</v>
      </c>
      <c r="D119" s="16">
        <v>1063.6199999999999</v>
      </c>
      <c r="E119" s="17">
        <v>380</v>
      </c>
      <c r="F119" s="15"/>
      <c r="G119" s="89">
        <v>35.729999999999997</v>
      </c>
    </row>
    <row r="120" spans="1:7" ht="24" customHeight="1" x14ac:dyDescent="0.25">
      <c r="A120" s="167" t="s">
        <v>83</v>
      </c>
      <c r="B120" s="155"/>
      <c r="C120" s="156">
        <v>265.45</v>
      </c>
      <c r="D120" s="156">
        <v>265.45</v>
      </c>
      <c r="E120" s="156">
        <v>29</v>
      </c>
      <c r="F120" s="155"/>
      <c r="G120" s="168">
        <v>10.92</v>
      </c>
    </row>
    <row r="121" spans="1:7" ht="24" customHeight="1" x14ac:dyDescent="0.25">
      <c r="A121" s="88" t="s">
        <v>24</v>
      </c>
      <c r="B121" s="12"/>
      <c r="C121" s="14">
        <v>265.45</v>
      </c>
      <c r="D121" s="14">
        <v>265.45</v>
      </c>
      <c r="E121" s="14">
        <v>29</v>
      </c>
      <c r="F121" s="12"/>
      <c r="G121" s="89">
        <v>10.92</v>
      </c>
    </row>
    <row r="122" spans="1:7" ht="24" customHeight="1" x14ac:dyDescent="0.25">
      <c r="A122" s="88" t="s">
        <v>26</v>
      </c>
      <c r="B122" s="12"/>
      <c r="C122" s="14">
        <v>265.45</v>
      </c>
      <c r="D122" s="14">
        <v>265.45</v>
      </c>
      <c r="E122" s="14">
        <v>29</v>
      </c>
      <c r="F122" s="12"/>
      <c r="G122" s="89">
        <v>10.92</v>
      </c>
    </row>
    <row r="123" spans="1:7" ht="24" customHeight="1" x14ac:dyDescent="0.25">
      <c r="A123" s="46" t="s">
        <v>45</v>
      </c>
      <c r="B123" s="15"/>
      <c r="C123" s="17">
        <v>265.45</v>
      </c>
      <c r="D123" s="17">
        <v>265.45</v>
      </c>
      <c r="E123" s="17">
        <v>29</v>
      </c>
      <c r="F123" s="15"/>
      <c r="G123" s="89">
        <v>10.92</v>
      </c>
    </row>
    <row r="124" spans="1:7" ht="25.5" customHeight="1" x14ac:dyDescent="0.25">
      <c r="A124" s="165" t="s">
        <v>97</v>
      </c>
      <c r="B124" s="152"/>
      <c r="C124" s="154">
        <v>67428.7</v>
      </c>
      <c r="D124" s="154">
        <v>67428.7</v>
      </c>
      <c r="E124" s="154">
        <v>55171.5</v>
      </c>
      <c r="F124" s="152"/>
      <c r="G124" s="166">
        <v>81.819999999999993</v>
      </c>
    </row>
    <row r="125" spans="1:7" ht="27" customHeight="1" x14ac:dyDescent="0.25">
      <c r="A125" s="167" t="s">
        <v>98</v>
      </c>
      <c r="B125" s="155"/>
      <c r="C125" s="157">
        <v>15215.6</v>
      </c>
      <c r="D125" s="157">
        <v>15215.6</v>
      </c>
      <c r="E125" s="157">
        <v>2958.4</v>
      </c>
      <c r="F125" s="155"/>
      <c r="G125" s="168">
        <v>19.440000000000001</v>
      </c>
    </row>
    <row r="126" spans="1:7" ht="24" customHeight="1" x14ac:dyDescent="0.25">
      <c r="A126" s="88" t="s">
        <v>24</v>
      </c>
      <c r="B126" s="12"/>
      <c r="C126" s="13">
        <v>15215.6</v>
      </c>
      <c r="D126" s="13">
        <v>15215.6</v>
      </c>
      <c r="E126" s="13">
        <v>2958.4</v>
      </c>
      <c r="F126" s="12"/>
      <c r="G126" s="89">
        <v>19.440000000000001</v>
      </c>
    </row>
    <row r="127" spans="1:7" ht="24" customHeight="1" x14ac:dyDescent="0.25">
      <c r="A127" s="88" t="s">
        <v>26</v>
      </c>
      <c r="B127" s="12"/>
      <c r="C127" s="13">
        <v>15215.6</v>
      </c>
      <c r="D127" s="13">
        <v>15215.6</v>
      </c>
      <c r="E127" s="13">
        <v>2958.4</v>
      </c>
      <c r="F127" s="12"/>
      <c r="G127" s="89">
        <v>19.440000000000001</v>
      </c>
    </row>
    <row r="128" spans="1:7" ht="24" customHeight="1" x14ac:dyDescent="0.25">
      <c r="A128" s="46" t="s">
        <v>47</v>
      </c>
      <c r="B128" s="15"/>
      <c r="C128" s="16">
        <v>6479.6</v>
      </c>
      <c r="D128" s="16">
        <v>6479.6</v>
      </c>
      <c r="E128" s="16">
        <v>2958.4</v>
      </c>
      <c r="F128" s="15"/>
      <c r="G128" s="89">
        <v>45.66</v>
      </c>
    </row>
    <row r="129" spans="1:7" ht="27" customHeight="1" x14ac:dyDescent="0.25">
      <c r="A129" s="46" t="s">
        <v>62</v>
      </c>
      <c r="B129" s="15"/>
      <c r="C129" s="16">
        <v>8736</v>
      </c>
      <c r="D129" s="16">
        <v>8736</v>
      </c>
      <c r="E129" s="15"/>
      <c r="F129" s="15"/>
      <c r="G129" s="90"/>
    </row>
    <row r="130" spans="1:7" ht="37.5" customHeight="1" x14ac:dyDescent="0.25">
      <c r="A130" s="167" t="s">
        <v>99</v>
      </c>
      <c r="B130" s="155"/>
      <c r="C130" s="157">
        <v>52213.1</v>
      </c>
      <c r="D130" s="157">
        <v>52213.1</v>
      </c>
      <c r="E130" s="157">
        <v>52213.1</v>
      </c>
      <c r="F130" s="155"/>
      <c r="G130" s="168">
        <v>100</v>
      </c>
    </row>
    <row r="131" spans="1:7" ht="24" customHeight="1" x14ac:dyDescent="0.25">
      <c r="A131" s="88" t="s">
        <v>24</v>
      </c>
      <c r="B131" s="12"/>
      <c r="C131" s="13">
        <v>52213.1</v>
      </c>
      <c r="D131" s="13">
        <v>52213.1</v>
      </c>
      <c r="E131" s="13">
        <v>52213.1</v>
      </c>
      <c r="F131" s="12"/>
      <c r="G131" s="89">
        <v>100</v>
      </c>
    </row>
    <row r="132" spans="1:7" ht="24" customHeight="1" x14ac:dyDescent="0.25">
      <c r="A132" s="88" t="s">
        <v>26</v>
      </c>
      <c r="B132" s="12"/>
      <c r="C132" s="13">
        <v>52213.1</v>
      </c>
      <c r="D132" s="13">
        <v>52213.1</v>
      </c>
      <c r="E132" s="13">
        <v>52213.1</v>
      </c>
      <c r="F132" s="12"/>
      <c r="G132" s="89">
        <v>100</v>
      </c>
    </row>
    <row r="133" spans="1:7" ht="24" customHeight="1" x14ac:dyDescent="0.25">
      <c r="A133" s="46" t="s">
        <v>47</v>
      </c>
      <c r="B133" s="15"/>
      <c r="C133" s="16">
        <v>2635.1</v>
      </c>
      <c r="D133" s="16">
        <v>2635.1</v>
      </c>
      <c r="E133" s="16">
        <v>2635.1</v>
      </c>
      <c r="F133" s="15"/>
      <c r="G133" s="89">
        <v>100</v>
      </c>
    </row>
    <row r="134" spans="1:7" ht="24" customHeight="1" x14ac:dyDescent="0.25">
      <c r="A134" s="46" t="s">
        <v>62</v>
      </c>
      <c r="B134" s="15"/>
      <c r="C134" s="16">
        <v>49578</v>
      </c>
      <c r="D134" s="16">
        <v>49578</v>
      </c>
      <c r="E134" s="16">
        <v>49578</v>
      </c>
      <c r="F134" s="15"/>
      <c r="G134" s="89">
        <v>100</v>
      </c>
    </row>
    <row r="135" spans="1:7" ht="29.25" customHeight="1" x14ac:dyDescent="0.25">
      <c r="A135" s="165" t="s">
        <v>100</v>
      </c>
      <c r="B135" s="153">
        <v>916.11</v>
      </c>
      <c r="C135" s="153">
        <v>967.5</v>
      </c>
      <c r="D135" s="153">
        <v>967.5</v>
      </c>
      <c r="E135" s="153">
        <v>967.5</v>
      </c>
      <c r="F135" s="153">
        <v>105.61</v>
      </c>
      <c r="G135" s="166">
        <v>100</v>
      </c>
    </row>
    <row r="136" spans="1:7" ht="24" customHeight="1" x14ac:dyDescent="0.25">
      <c r="A136" s="167" t="s">
        <v>83</v>
      </c>
      <c r="B136" s="156">
        <v>916.11</v>
      </c>
      <c r="C136" s="156">
        <v>967.5</v>
      </c>
      <c r="D136" s="156">
        <v>967.5</v>
      </c>
      <c r="E136" s="156">
        <v>967.5</v>
      </c>
      <c r="F136" s="156">
        <v>105.61</v>
      </c>
      <c r="G136" s="168">
        <v>100</v>
      </c>
    </row>
    <row r="137" spans="1:7" ht="24" customHeight="1" x14ac:dyDescent="0.25">
      <c r="A137" s="88" t="s">
        <v>24</v>
      </c>
      <c r="B137" s="14">
        <v>916.11</v>
      </c>
      <c r="C137" s="14">
        <v>967.5</v>
      </c>
      <c r="D137" s="14">
        <v>967.5</v>
      </c>
      <c r="E137" s="14">
        <v>967.5</v>
      </c>
      <c r="F137" s="14">
        <v>105.61</v>
      </c>
      <c r="G137" s="89">
        <v>100</v>
      </c>
    </row>
    <row r="138" spans="1:7" ht="24" customHeight="1" x14ac:dyDescent="0.25">
      <c r="A138" s="88" t="s">
        <v>28</v>
      </c>
      <c r="B138" s="14">
        <v>916.11</v>
      </c>
      <c r="C138" s="14">
        <v>967.5</v>
      </c>
      <c r="D138" s="14">
        <v>967.5</v>
      </c>
      <c r="E138" s="14">
        <v>967.5</v>
      </c>
      <c r="F138" s="14">
        <v>105.61</v>
      </c>
      <c r="G138" s="89">
        <v>100</v>
      </c>
    </row>
    <row r="139" spans="1:7" ht="24" customHeight="1" x14ac:dyDescent="0.25">
      <c r="A139" s="46" t="s">
        <v>69</v>
      </c>
      <c r="B139" s="17">
        <v>916.11</v>
      </c>
      <c r="C139" s="17">
        <v>967.5</v>
      </c>
      <c r="D139" s="17">
        <v>967.5</v>
      </c>
      <c r="E139" s="17">
        <v>967.5</v>
      </c>
      <c r="F139" s="17">
        <v>105.61</v>
      </c>
      <c r="G139" s="89">
        <v>100</v>
      </c>
    </row>
    <row r="140" spans="1:7" ht="30.75" customHeight="1" x14ac:dyDescent="0.25">
      <c r="A140" s="163" t="s">
        <v>101</v>
      </c>
      <c r="B140" s="150">
        <v>300.33</v>
      </c>
      <c r="C140" s="151">
        <v>3340.39</v>
      </c>
      <c r="D140" s="151">
        <v>3340.39</v>
      </c>
      <c r="E140" s="151">
        <v>2697.75</v>
      </c>
      <c r="F140" s="150">
        <v>898.26</v>
      </c>
      <c r="G140" s="164">
        <v>80.760000000000005</v>
      </c>
    </row>
    <row r="141" spans="1:7" ht="24" customHeight="1" x14ac:dyDescent="0.25">
      <c r="A141" s="165" t="s">
        <v>102</v>
      </c>
      <c r="B141" s="153">
        <v>300.33</v>
      </c>
      <c r="C141" s="154">
        <v>3340.39</v>
      </c>
      <c r="D141" s="154">
        <v>3340.39</v>
      </c>
      <c r="E141" s="154">
        <v>2697.75</v>
      </c>
      <c r="F141" s="153">
        <v>898.26</v>
      </c>
      <c r="G141" s="166">
        <v>80.760000000000005</v>
      </c>
    </row>
    <row r="142" spans="1:7" ht="25.5" customHeight="1" x14ac:dyDescent="0.25">
      <c r="A142" s="167" t="s">
        <v>82</v>
      </c>
      <c r="B142" s="155"/>
      <c r="C142" s="156">
        <v>265.45</v>
      </c>
      <c r="D142" s="156">
        <v>265.45</v>
      </c>
      <c r="E142" s="155"/>
      <c r="F142" s="155"/>
      <c r="G142" s="169"/>
    </row>
    <row r="143" spans="1:7" ht="24" customHeight="1" x14ac:dyDescent="0.25">
      <c r="A143" s="88" t="s">
        <v>29</v>
      </c>
      <c r="B143" s="12"/>
      <c r="C143" s="14">
        <v>265.45</v>
      </c>
      <c r="D143" s="14">
        <v>265.45</v>
      </c>
      <c r="E143" s="12"/>
      <c r="F143" s="12"/>
      <c r="G143" s="90"/>
    </row>
    <row r="144" spans="1:7" ht="25.5" customHeight="1" x14ac:dyDescent="0.25">
      <c r="A144" s="88" t="s">
        <v>30</v>
      </c>
      <c r="B144" s="12"/>
      <c r="C144" s="14">
        <v>265.45</v>
      </c>
      <c r="D144" s="14">
        <v>265.45</v>
      </c>
      <c r="E144" s="12"/>
      <c r="F144" s="12"/>
      <c r="G144" s="90"/>
    </row>
    <row r="145" spans="1:7" ht="24" customHeight="1" x14ac:dyDescent="0.25">
      <c r="A145" s="46" t="s">
        <v>70</v>
      </c>
      <c r="B145" s="15"/>
      <c r="C145" s="17">
        <v>265.45</v>
      </c>
      <c r="D145" s="17">
        <v>265.45</v>
      </c>
      <c r="E145" s="15"/>
      <c r="F145" s="15"/>
      <c r="G145" s="90"/>
    </row>
    <row r="146" spans="1:7" ht="27" customHeight="1" x14ac:dyDescent="0.25">
      <c r="A146" s="167" t="s">
        <v>87</v>
      </c>
      <c r="B146" s="156">
        <v>300.33</v>
      </c>
      <c r="C146" s="157">
        <v>2036.9</v>
      </c>
      <c r="D146" s="157">
        <v>2036.9</v>
      </c>
      <c r="E146" s="157">
        <v>2036.9</v>
      </c>
      <c r="F146" s="156">
        <v>678.22</v>
      </c>
      <c r="G146" s="168">
        <v>100</v>
      </c>
    </row>
    <row r="147" spans="1:7" ht="24" customHeight="1" x14ac:dyDescent="0.25">
      <c r="A147" s="88" t="s">
        <v>29</v>
      </c>
      <c r="B147" s="14">
        <v>300.33</v>
      </c>
      <c r="C147" s="13">
        <v>2036.9</v>
      </c>
      <c r="D147" s="13">
        <v>2036.9</v>
      </c>
      <c r="E147" s="13">
        <v>2036.9</v>
      </c>
      <c r="F147" s="14">
        <v>678.22</v>
      </c>
      <c r="G147" s="89">
        <v>100</v>
      </c>
    </row>
    <row r="148" spans="1:7" ht="27" customHeight="1" x14ac:dyDescent="0.25">
      <c r="A148" s="88" t="s">
        <v>30</v>
      </c>
      <c r="B148" s="14">
        <v>300.33</v>
      </c>
      <c r="C148" s="13">
        <v>2036.9</v>
      </c>
      <c r="D148" s="13">
        <v>2036.9</v>
      </c>
      <c r="E148" s="13">
        <v>2036.9</v>
      </c>
      <c r="F148" s="14">
        <v>678.22</v>
      </c>
      <c r="G148" s="89">
        <v>100</v>
      </c>
    </row>
    <row r="149" spans="1:7" ht="24" customHeight="1" x14ac:dyDescent="0.25">
      <c r="A149" s="46" t="s">
        <v>70</v>
      </c>
      <c r="B149" s="15"/>
      <c r="C149" s="17">
        <v>266.89999999999998</v>
      </c>
      <c r="D149" s="17">
        <v>266.89999999999998</v>
      </c>
      <c r="E149" s="17">
        <v>266.89999999999998</v>
      </c>
      <c r="F149" s="15"/>
      <c r="G149" s="89">
        <v>100</v>
      </c>
    </row>
    <row r="150" spans="1:7" ht="24" customHeight="1" x14ac:dyDescent="0.25">
      <c r="A150" s="46" t="s">
        <v>71</v>
      </c>
      <c r="B150" s="17">
        <v>300.33</v>
      </c>
      <c r="C150" s="16">
        <v>1770</v>
      </c>
      <c r="D150" s="16">
        <v>1770</v>
      </c>
      <c r="E150" s="16">
        <v>1770</v>
      </c>
      <c r="F150" s="17">
        <v>589.35</v>
      </c>
      <c r="G150" s="89">
        <v>100</v>
      </c>
    </row>
    <row r="151" spans="1:7" ht="25.5" customHeight="1" x14ac:dyDescent="0.25">
      <c r="A151" s="167" t="s">
        <v>88</v>
      </c>
      <c r="B151" s="155"/>
      <c r="C151" s="156">
        <v>265.45</v>
      </c>
      <c r="D151" s="156">
        <v>265.45</v>
      </c>
      <c r="E151" s="155"/>
      <c r="F151" s="155"/>
      <c r="G151" s="169"/>
    </row>
    <row r="152" spans="1:7" ht="21" customHeight="1" x14ac:dyDescent="0.25">
      <c r="A152" s="88" t="s">
        <v>29</v>
      </c>
      <c r="B152" s="12"/>
      <c r="C152" s="14">
        <v>265.45</v>
      </c>
      <c r="D152" s="14">
        <v>265.45</v>
      </c>
      <c r="E152" s="12"/>
      <c r="F152" s="12"/>
      <c r="G152" s="90"/>
    </row>
    <row r="153" spans="1:7" ht="27" customHeight="1" x14ac:dyDescent="0.25">
      <c r="A153" s="88" t="s">
        <v>30</v>
      </c>
      <c r="B153" s="12"/>
      <c r="C153" s="14">
        <v>265.45</v>
      </c>
      <c r="D153" s="14">
        <v>265.45</v>
      </c>
      <c r="E153" s="12"/>
      <c r="F153" s="12"/>
      <c r="G153" s="90"/>
    </row>
    <row r="154" spans="1:7" ht="21" customHeight="1" x14ac:dyDescent="0.25">
      <c r="A154" s="46" t="s">
        <v>70</v>
      </c>
      <c r="B154" s="15"/>
      <c r="C154" s="17">
        <v>265.45</v>
      </c>
      <c r="D154" s="17">
        <v>265.45</v>
      </c>
      <c r="E154" s="15"/>
      <c r="F154" s="15"/>
      <c r="G154" s="90"/>
    </row>
    <row r="155" spans="1:7" ht="24" customHeight="1" x14ac:dyDescent="0.25">
      <c r="A155" s="167" t="s">
        <v>83</v>
      </c>
      <c r="B155" s="155"/>
      <c r="C155" s="156">
        <v>66.36</v>
      </c>
      <c r="D155" s="156">
        <v>66.36</v>
      </c>
      <c r="E155" s="155"/>
      <c r="F155" s="155"/>
      <c r="G155" s="169"/>
    </row>
    <row r="156" spans="1:7" ht="20.25" customHeight="1" x14ac:dyDescent="0.25">
      <c r="A156" s="88" t="s">
        <v>29</v>
      </c>
      <c r="B156" s="12"/>
      <c r="C156" s="14">
        <v>66.36</v>
      </c>
      <c r="D156" s="14">
        <v>66.36</v>
      </c>
      <c r="E156" s="12"/>
      <c r="F156" s="12"/>
      <c r="G156" s="90"/>
    </row>
    <row r="157" spans="1:7" ht="25.5" customHeight="1" x14ac:dyDescent="0.25">
      <c r="A157" s="88" t="s">
        <v>30</v>
      </c>
      <c r="B157" s="12"/>
      <c r="C157" s="14">
        <v>66.36</v>
      </c>
      <c r="D157" s="14">
        <v>66.36</v>
      </c>
      <c r="E157" s="12"/>
      <c r="F157" s="12"/>
      <c r="G157" s="90"/>
    </row>
    <row r="158" spans="1:7" ht="18" customHeight="1" x14ac:dyDescent="0.25">
      <c r="A158" s="46" t="s">
        <v>92</v>
      </c>
      <c r="B158" s="15"/>
      <c r="C158" s="17">
        <v>66.36</v>
      </c>
      <c r="D158" s="17">
        <v>66.36</v>
      </c>
      <c r="E158" s="15"/>
      <c r="F158" s="15"/>
      <c r="G158" s="90"/>
    </row>
    <row r="159" spans="1:7" ht="41.25" customHeight="1" x14ac:dyDescent="0.25">
      <c r="A159" s="167" t="s">
        <v>103</v>
      </c>
      <c r="B159" s="155"/>
      <c r="C159" s="156">
        <v>45.38</v>
      </c>
      <c r="D159" s="156">
        <v>45.38</v>
      </c>
      <c r="E159" s="155"/>
      <c r="F159" s="155"/>
      <c r="G159" s="169"/>
    </row>
    <row r="160" spans="1:7" ht="19.5" customHeight="1" x14ac:dyDescent="0.25">
      <c r="A160" s="88" t="s">
        <v>29</v>
      </c>
      <c r="B160" s="12"/>
      <c r="C160" s="14">
        <v>45.38</v>
      </c>
      <c r="D160" s="14">
        <v>45.38</v>
      </c>
      <c r="E160" s="12"/>
      <c r="F160" s="12"/>
      <c r="G160" s="90"/>
    </row>
    <row r="161" spans="1:7" ht="27" customHeight="1" x14ac:dyDescent="0.25">
      <c r="A161" s="88" t="s">
        <v>30</v>
      </c>
      <c r="B161" s="12"/>
      <c r="C161" s="14">
        <v>45.38</v>
      </c>
      <c r="D161" s="14">
        <v>45.38</v>
      </c>
      <c r="E161" s="12"/>
      <c r="F161" s="12"/>
      <c r="G161" s="90"/>
    </row>
    <row r="162" spans="1:7" ht="16.5" customHeight="1" x14ac:dyDescent="0.25">
      <c r="A162" s="46" t="s">
        <v>70</v>
      </c>
      <c r="B162" s="15"/>
      <c r="C162" s="17">
        <v>45.38</v>
      </c>
      <c r="D162" s="17">
        <v>45.38</v>
      </c>
      <c r="E162" s="15"/>
      <c r="F162" s="15"/>
      <c r="G162" s="90"/>
    </row>
    <row r="163" spans="1:7" ht="39.75" customHeight="1" x14ac:dyDescent="0.25">
      <c r="A163" s="167" t="s">
        <v>104</v>
      </c>
      <c r="B163" s="155"/>
      <c r="C163" s="156">
        <v>660.85</v>
      </c>
      <c r="D163" s="156">
        <v>660.85</v>
      </c>
      <c r="E163" s="156">
        <v>660.85</v>
      </c>
      <c r="F163" s="155"/>
      <c r="G163" s="168">
        <v>100</v>
      </c>
    </row>
    <row r="164" spans="1:7" ht="19.5" customHeight="1" x14ac:dyDescent="0.25">
      <c r="A164" s="88" t="s">
        <v>29</v>
      </c>
      <c r="B164" s="12"/>
      <c r="C164" s="14">
        <v>660.85</v>
      </c>
      <c r="D164" s="14">
        <v>660.85</v>
      </c>
      <c r="E164" s="14">
        <v>660.85</v>
      </c>
      <c r="F164" s="12"/>
      <c r="G164" s="89">
        <v>100</v>
      </c>
    </row>
    <row r="165" spans="1:7" ht="27" customHeight="1" x14ac:dyDescent="0.25">
      <c r="A165" s="88" t="s">
        <v>30</v>
      </c>
      <c r="B165" s="12"/>
      <c r="C165" s="14">
        <v>660.85</v>
      </c>
      <c r="D165" s="14">
        <v>660.85</v>
      </c>
      <c r="E165" s="14">
        <v>660.85</v>
      </c>
      <c r="F165" s="12"/>
      <c r="G165" s="89">
        <v>100</v>
      </c>
    </row>
    <row r="166" spans="1:7" ht="19.5" customHeight="1" thickBot="1" x14ac:dyDescent="0.3">
      <c r="A166" s="170" t="s">
        <v>70</v>
      </c>
      <c r="B166" s="171"/>
      <c r="C166" s="172">
        <v>660.85</v>
      </c>
      <c r="D166" s="172">
        <v>660.85</v>
      </c>
      <c r="E166" s="172">
        <v>660.85</v>
      </c>
      <c r="F166" s="171"/>
      <c r="G166" s="173">
        <v>100</v>
      </c>
    </row>
  </sheetData>
  <mergeCells count="1">
    <mergeCell ref="A1:G1"/>
  </mergeCells>
  <pageMargins left="0.7" right="0.7" top="0.75" bottom="0.75" header="0.3" footer="0.3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2024-07-18T08:34:31Z</cp:lastPrinted>
  <dcterms:created xsi:type="dcterms:W3CDTF">2022-08-12T12:51:27Z</dcterms:created>
  <dcterms:modified xsi:type="dcterms:W3CDTF">2024-07-31T14:47:20Z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