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ŽETAK" sheetId="1" r:id="rId1"/>
    <sheet name="Prih.i rash.po ekon.klas." sheetId="2" r:id="rId2"/>
    <sheet name="Prih.i rash.po izvorima" sheetId="3" r:id="rId3"/>
    <sheet name="Rashodi po funkc.klas." sheetId="4" r:id="rId4"/>
    <sheet name="Račun financiranja" sheetId="5" r:id="rId5"/>
    <sheet name="Posebni di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26" i="1"/>
  <c r="I12" i="1"/>
  <c r="I11" i="1"/>
  <c r="H10" i="1"/>
  <c r="G10" i="1"/>
  <c r="F10" i="1"/>
  <c r="F13" i="1" s="1"/>
  <c r="F30" i="1" s="1"/>
  <c r="I8" i="1"/>
  <c r="H7" i="1"/>
  <c r="I7" i="1" s="1"/>
  <c r="F7" i="1"/>
  <c r="G13" i="1" l="1"/>
  <c r="G30" i="1" s="1"/>
  <c r="I10" i="1"/>
  <c r="H13" i="1" l="1"/>
  <c r="H30" i="1" s="1"/>
</calcChain>
</file>

<file path=xl/sharedStrings.xml><?xml version="1.0" encoding="utf-8"?>
<sst xmlns="http://schemas.openxmlformats.org/spreadsheetml/2006/main" count="214" uniqueCount="96">
  <si>
    <t>Oznaka</t>
  </si>
  <si>
    <t>Povećanje / smanjenje (2.)</t>
  </si>
  <si>
    <t>Indeks (4.)</t>
  </si>
  <si>
    <t>A. RAČUN PRIHODA I RASHODA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</si>
  <si>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</si>
  <si>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</si>
  <si>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</si>
  <si>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</si>
  <si>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</si>
  <si>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</si>
  <si>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</si>
  <si>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</si>
  <si>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52 Pomoći - proračunski korisnici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</si>
  <si>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</si>
  <si>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</si>
  <si>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</si>
  <si>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</si>
  <si>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SVEUKUPNO PRIHODI</t>
  </si>
  <si>
    <t>Izvor: 38 Prenesena sredstva - vlastiti prihodi proračunskih korisnika</t>
  </si>
  <si>
    <t>Izvor: 58 Prenesena sredstva - pomoći</t>
  </si>
  <si>
    <t>Izvor: 78 Prenesena sredstva - prihodi od prodaje ili zamjene nefinancijske imovine i naknade s naslova osiguranja</t>
  </si>
  <si>
    <t>SVEUKUPNO RASHODI</t>
  </si>
  <si>
    <t>Plan 2025 (1.)</t>
  </si>
  <si>
    <t>Novi plan 2025 (3.)</t>
  </si>
  <si>
    <t>6 Prihodi poslovanja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</si>
  <si>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</si>
  <si>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</si>
  <si>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</si>
  <si>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usluga, prihodi od donacija te povrati po protestiranim jamstvima</t>
  </si>
  <si>
    <t>67 Prihodi iz nadležnog proračuna i od HZZO-a temeljem ugovornih obveza</t>
  </si>
  <si>
    <t>68 Kazne, upravne mjere i ostali prihodi</t>
  </si>
  <si>
    <t>7 Prihodi od prodaje nefinancijske imovine</t>
  </si>
  <si>
    <t>72 Prihodi od prodaje proizvedene dugotrajne imovine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</si>
  <si>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</si>
  <si>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</si>
  <si>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</si>
  <si>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</si>
  <si>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</si>
  <si>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Rashodi za donacije, kazne, naknade šteta i kapitalne pomoći</t>
  </si>
  <si>
    <t>4 Rashodi za nabavu nefinancijske imovine</t>
  </si>
  <si>
    <t>42 Rashodi za nabavu proizvedene dugotrajne imovine</t>
  </si>
  <si>
    <t>Funk. klas: 09 OBRAZOVANJE</t>
  </si>
  <si>
    <t>092 Srednjoškolsko obrazovanje</t>
  </si>
  <si>
    <t>098 Usluge obrazovanja koje nisu drugdje svrstane</t>
  </si>
  <si>
    <t>Plan 2024. (1.)</t>
  </si>
  <si>
    <t>Novi plan 2027. (3.)</t>
  </si>
  <si>
    <t>SVEUKUPNO RASHODI I IZDACI</t>
  </si>
  <si>
    <t>Program: 5306 Obilježavanje postignuća učenika i nastavnika</t>
  </si>
  <si>
    <t>A 530605 Natjecanja i smotre</t>
  </si>
  <si>
    <t>Izvor: 111 Porezni i ostali prihodi</t>
  </si>
  <si>
    <t>Izvor: 321 Vlastiti prihodi - proračunski korisnici</t>
  </si>
  <si>
    <t>Izvor: 521 Pomoći - proračunski korisnici</t>
  </si>
  <si>
    <t>Izvor: 582 Prenesena sredstva - pomoći - proračunski korisnici</t>
  </si>
  <si>
    <t>Program: 5501 Srednjoškolsko obrazovanje</t>
  </si>
  <si>
    <t>A 550101 Osiguravanje uvjeta rada</t>
  </si>
  <si>
    <t>Izvor: 383 Prenesena sredstva - vlastiti prihodi proračunskih korisnika</t>
  </si>
  <si>
    <t>Izvor: 431 Prihodi za posebne namjene - proračunski korisnici</t>
  </si>
  <si>
    <t>Izvor: 442 Prihodi za decentralizirane funkcije - SŠ</t>
  </si>
  <si>
    <t>Izvor: 621 Donacije - proračunski korisnici</t>
  </si>
  <si>
    <t>Izvor: 731 Prihodi od prodaje ili zamjene nefin. imov. i naknade štete s naslova osiguranja - prorač. korisnici</t>
  </si>
  <si>
    <t>Izvor: 782 Prenesena sredstva - Prihodi od prodaje ili zamjene nefinancijske imovine i naknade štete s naslova osiguranja</t>
  </si>
  <si>
    <t>Program: 5502 Unapređenje kvalitete odgojno obrazovnog sustava</t>
  </si>
  <si>
    <t>Izvor: 585 Prenesena sredstva - pomoći za provođenje EU projekata - proračunski korisnici</t>
  </si>
  <si>
    <t>A 550203 Programi školskog kurikuluma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</si>
  <si>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</si>
  <si>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</si>
  <si>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</si>
  <si>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r>
      <rPr>
        <b/>
        <sz val="14"/>
        <color theme="1"/>
        <rFont val="Calibri"/>
        <family val="2"/>
        <charset val="238"/>
        <scheme val="minor"/>
      </rPr>
      <t>GRAĐEVINSKA TEHNIČKA ŠKOLA</t>
    </r>
    <r>
      <rPr>
        <sz val="14"/>
        <color theme="1"/>
        <rFont val="Calibri"/>
        <family val="2"/>
        <charset val="238"/>
        <scheme val="minor"/>
      </rPr>
      <t xml:space="preserve">
I. REBALANS FINANCIJSKOG PLANA ZA 2025.
OPĆI DIO - RAČUN FINANCIRANJA</t>
    </r>
  </si>
  <si>
    <r>
      <rPr>
        <b/>
        <sz val="14"/>
        <color theme="1"/>
        <rFont val="Verdana"/>
        <family val="2"/>
        <charset val="238"/>
      </rPr>
      <t>GRAĐEVINSKA TEHNIČKA ŠKOLA</t>
    </r>
    <r>
      <rPr>
        <sz val="14"/>
        <color theme="1"/>
        <rFont val="Verdana"/>
        <family val="2"/>
        <charset val="238"/>
      </rPr>
      <t xml:space="preserve">
I. REBALANS FINANCIJSKOG PLANA ZA 2025.
OPĆI DIO - RASHODI PO FUNKCIJSKOJ KLASIFIKACIJI</t>
    </r>
  </si>
  <si>
    <r>
      <rPr>
        <b/>
        <sz val="14"/>
        <color theme="1"/>
        <rFont val="Verdana"/>
        <family val="2"/>
        <charset val="238"/>
      </rPr>
      <t>GRAĐEVINSKA TEHNIČKA ŠKOLA</t>
    </r>
    <r>
      <rPr>
        <sz val="14"/>
        <color theme="1"/>
        <rFont val="Verdana"/>
        <family val="2"/>
        <charset val="238"/>
      </rPr>
      <t xml:space="preserve">
I. REBALANS FINANCIJSKOG PLANA ZA 2025.
OPĆI DIO - PRIHODI I RASHODI PO IZVORIMA FINANCIRANJA</t>
    </r>
  </si>
  <si>
    <r>
      <rPr>
        <b/>
        <sz val="14"/>
        <color theme="1"/>
        <rFont val="Verdana"/>
        <family val="2"/>
        <charset val="238"/>
      </rPr>
      <t>GRAĐEVINSKA TEHNIČKA ŠKOLA</t>
    </r>
    <r>
      <rPr>
        <sz val="14"/>
        <color theme="1"/>
        <rFont val="Verdana"/>
        <family val="2"/>
        <charset val="238"/>
      </rPr>
      <t xml:space="preserve">
I. REBALANS FINANCIJSKOG PLANA ZA 2025.
OPĆI DIO - PRIHODI I RASHODI PO EKONOMSKOJ KLASIFIKACIJI</t>
    </r>
  </si>
  <si>
    <r>
      <rPr>
        <b/>
        <sz val="14"/>
        <color theme="1"/>
        <rFont val="Verdana"/>
        <family val="2"/>
        <charset val="238"/>
      </rPr>
      <t>GRAĐEVINSKA TEHNIČKA ŠKOLA</t>
    </r>
    <r>
      <rPr>
        <sz val="14"/>
        <color theme="1"/>
        <rFont val="Verdana"/>
        <family val="2"/>
        <charset val="238"/>
      </rPr>
      <t xml:space="preserve">
I. REBALANS FINANCIJSKOG PLANA ZA 2025.
POSEBNI DIO - RASHODI PO PROGRAMSKOJ KLASIFIKACIJI</t>
    </r>
  </si>
  <si>
    <t>I. OPĆI DIO</t>
  </si>
  <si>
    <t>A) SAŽETAK RAČUNA PRIHODA I RASHODA</t>
  </si>
  <si>
    <t>OPIS</t>
  </si>
  <si>
    <t>Plan za 2025.</t>
  </si>
  <si>
    <t>Povećanje / smanjenje</t>
  </si>
  <si>
    <t>Novi plan</t>
  </si>
  <si>
    <t>Indeks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</si>
  <si>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</si>
  <si>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</si>
  <si>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</si>
  <si>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</si>
  <si>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</si>
  <si>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</si>
  <si>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</si>
  <si>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</si>
  <si>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</si>
  <si>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</si>
  <si>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</si>
  <si>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</si>
  <si>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</si>
  <si>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 IZ PRETHODNE(IH) GODINE KOJI ĆE SE RASPOREDITI</t>
  </si>
  <si>
    <t>MANJAK IZ PRETHODNE(IH) GODINE KOJI ĆE SE  POKRITI</t>
  </si>
  <si>
    <t>VIŠAK / MANJAK + NETO FINANCIRANJE</t>
  </si>
  <si>
    <r>
      <rPr>
        <sz val="14"/>
        <color theme="1"/>
        <rFont val="Arial"/>
        <family val="2"/>
        <charset val="238"/>
      </rPr>
      <t xml:space="preserve">GRAĐEVINSKA TEHNIČKA ŠKOLA RIJEKA
Izmjene i dopune financijskog plana za 2025. godinu
</t>
    </r>
    <r>
      <rPr>
        <sz val="12"/>
        <color theme="1"/>
        <rFont val="Arial"/>
        <family val="2"/>
        <charset val="238"/>
      </rPr>
      <t xml:space="preserve">
SAŽETAK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</si>
</sst>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Verdana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Verdan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Verdana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0" borderId="0" xfId="0" applyFont="1" applyAlignment="1">
      <alignment horizontal="left" indent="1"/>
    </xf>
    <xf numFmtId="0" fontId="4" fillId="2" borderId="1" xfId="0" applyFont="1" applyFill="1" applyBorder="1" applyAlignment="1">
      <alignment horizontal="left" wrapText="1" indent="1"/>
    </xf>
    <xf numFmtId="0" fontId="3" fillId="2" borderId="0" xfId="0" applyFont="1" applyFill="1" applyAlignment="1">
      <alignment horizontal="left" indent="1"/>
    </xf>
    <xf numFmtId="0" fontId="6" fillId="0" borderId="0" xfId="0" applyFont="1" applyAlignment="1">
      <alignment horizontal="left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wrapText="1" indent="1"/>
    </xf>
    <xf numFmtId="0" fontId="5" fillId="2" borderId="1" xfId="0" applyFont="1" applyFill="1" applyBorder="1" applyAlignment="1">
      <alignment horizontal="left" vertical="center" wrapText="1" indent="1"/>
    </xf>
    <xf numFmtId="4" fontId="4" fillId="2" borderId="1" xfId="0" applyNumberFormat="1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right" vertical="center" wrapText="1" indent="1"/>
    </xf>
    <xf numFmtId="4" fontId="4" fillId="3" borderId="1" xfId="0" applyNumberFormat="1" applyFont="1" applyFill="1" applyBorder="1" applyAlignment="1">
      <alignment horizontal="right" vertical="center" wrapText="1" indent="1"/>
    </xf>
    <xf numFmtId="0" fontId="4" fillId="3" borderId="1" xfId="0" applyFont="1" applyFill="1" applyBorder="1" applyAlignment="1">
      <alignment horizontal="right" vertical="center" wrapText="1" indent="1"/>
    </xf>
    <xf numFmtId="4" fontId="5" fillId="2" borderId="1" xfId="0" applyNumberFormat="1" applyFont="1" applyFill="1" applyBorder="1" applyAlignment="1">
      <alignment horizontal="right" vertical="center" wrapText="1" indent="1"/>
    </xf>
    <xf numFmtId="0" fontId="5" fillId="2" borderId="1" xfId="0" applyFont="1" applyFill="1" applyBorder="1" applyAlignment="1">
      <alignment horizontal="right" vertical="center" wrapText="1" indent="1"/>
    </xf>
    <xf numFmtId="0" fontId="2" fillId="0" borderId="2" xfId="0" applyFont="1" applyBorder="1" applyAlignment="1">
      <alignment horizontal="center" vertical="center" wrapText="1" indent="1"/>
    </xf>
    <xf numFmtId="0" fontId="2" fillId="0" borderId="6" xfId="0" applyFont="1" applyBorder="1" applyAlignment="1">
      <alignment horizontal="center" vertical="center" wrapText="1" indent="1"/>
    </xf>
    <xf numFmtId="0" fontId="2" fillId="0" borderId="7" xfId="0" applyFont="1" applyBorder="1" applyAlignment="1">
      <alignment horizontal="center" vertical="center" wrapText="1" indent="1"/>
    </xf>
    <xf numFmtId="0" fontId="2" fillId="0" borderId="8" xfId="0" applyFont="1" applyBorder="1" applyAlignment="1">
      <alignment horizontal="center" vertical="center" wrapText="1" indent="1"/>
    </xf>
    <xf numFmtId="0" fontId="4" fillId="3" borderId="9" xfId="0" applyFont="1" applyFill="1" applyBorder="1" applyAlignment="1">
      <alignment horizontal="left" vertical="center" wrapText="1" indent="1"/>
    </xf>
    <xf numFmtId="0" fontId="4" fillId="3" borderId="10" xfId="0" applyFont="1" applyFill="1" applyBorder="1" applyAlignment="1">
      <alignment horizontal="left" wrapText="1" indent="1"/>
    </xf>
    <xf numFmtId="0" fontId="4" fillId="2" borderId="9" xfId="0" applyFont="1" applyFill="1" applyBorder="1" applyAlignment="1">
      <alignment horizontal="left" vertical="center" wrapText="1" indent="1"/>
    </xf>
    <xf numFmtId="0" fontId="4" fillId="2" borderId="10" xfId="0" applyFont="1" applyFill="1" applyBorder="1" applyAlignment="1">
      <alignment horizontal="right" vertical="center" wrapText="1" indent="1"/>
    </xf>
    <xf numFmtId="0" fontId="5" fillId="2" borderId="9" xfId="0" applyFont="1" applyFill="1" applyBorder="1" applyAlignment="1">
      <alignment horizontal="left" vertical="center" wrapText="1" indent="1"/>
    </xf>
    <xf numFmtId="0" fontId="5" fillId="2" borderId="10" xfId="0" applyFont="1" applyFill="1" applyBorder="1" applyAlignment="1">
      <alignment horizontal="right" vertical="center" wrapText="1" indent="1"/>
    </xf>
    <xf numFmtId="0" fontId="4" fillId="3" borderId="10" xfId="0" applyFont="1" applyFill="1" applyBorder="1" applyAlignment="1">
      <alignment horizontal="right" vertical="center" wrapText="1" indent="1"/>
    </xf>
    <xf numFmtId="0" fontId="4" fillId="3" borderId="11" xfId="0" applyFont="1" applyFill="1" applyBorder="1" applyAlignment="1">
      <alignment horizontal="left" vertical="center" wrapText="1" indent="1"/>
    </xf>
    <xf numFmtId="4" fontId="4" fillId="3" borderId="12" xfId="0" applyNumberFormat="1" applyFont="1" applyFill="1" applyBorder="1" applyAlignment="1">
      <alignment horizontal="right" vertical="center" wrapText="1" indent="1"/>
    </xf>
    <xf numFmtId="0" fontId="4" fillId="3" borderId="13" xfId="0" applyFont="1" applyFill="1" applyBorder="1" applyAlignment="1">
      <alignment horizontal="right" vertical="center" wrapText="1" indent="1"/>
    </xf>
    <xf numFmtId="0" fontId="2" fillId="0" borderId="20" xfId="0" applyFont="1" applyBorder="1" applyAlignment="1">
      <alignment horizontal="center" vertical="center" wrapText="1" indent="1"/>
    </xf>
    <xf numFmtId="0" fontId="2" fillId="0" borderId="21" xfId="0" applyFont="1" applyBorder="1" applyAlignment="1">
      <alignment horizontal="center" vertical="center" wrapText="1" indent="1"/>
    </xf>
    <xf numFmtId="0" fontId="4" fillId="2" borderId="10" xfId="0" applyFont="1" applyFill="1" applyBorder="1" applyAlignment="1">
      <alignment horizontal="left" wrapText="1" indent="1"/>
    </xf>
    <xf numFmtId="0" fontId="4" fillId="2" borderId="13" xfId="0" applyFont="1" applyFill="1" applyBorder="1" applyAlignment="1">
      <alignment horizontal="right" vertical="center" wrapText="1" indent="1"/>
    </xf>
    <xf numFmtId="0" fontId="5" fillId="2" borderId="9" xfId="0" applyFont="1" applyFill="1" applyBorder="1" applyAlignment="1">
      <alignment horizontal="left" vertical="center" wrapText="1" indent="3"/>
    </xf>
    <xf numFmtId="0" fontId="4" fillId="2" borderId="1" xfId="0" applyFont="1" applyFill="1" applyBorder="1" applyAlignment="1">
      <alignment horizontal="left" vertical="center" wrapText="1" indent="3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2" borderId="9" xfId="0" applyFont="1" applyFill="1" applyBorder="1" applyAlignment="1">
      <alignment horizontal="left" vertical="center" wrapText="1" indent="3"/>
    </xf>
    <xf numFmtId="0" fontId="4" fillId="0" borderId="9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4"/>
    </xf>
    <xf numFmtId="0" fontId="4" fillId="2" borderId="11" xfId="0" applyFont="1" applyFill="1" applyBorder="1" applyAlignment="1">
      <alignment horizontal="left" vertical="center" wrapText="1" indent="4"/>
    </xf>
    <xf numFmtId="0" fontId="4" fillId="2" borderId="22" xfId="0" applyFont="1" applyFill="1" applyBorder="1" applyAlignment="1">
      <alignment horizontal="left" vertical="center" wrapText="1" indent="3"/>
    </xf>
    <xf numFmtId="0" fontId="4" fillId="2" borderId="11" xfId="0" applyFont="1" applyFill="1" applyBorder="1" applyAlignment="1">
      <alignment horizontal="left" vertical="center" wrapText="1" indent="3"/>
    </xf>
    <xf numFmtId="4" fontId="4" fillId="2" borderId="23" xfId="0" applyNumberFormat="1" applyFont="1" applyFill="1" applyBorder="1" applyAlignment="1">
      <alignment horizontal="right" vertical="center" wrapText="1" indent="1"/>
    </xf>
    <xf numFmtId="0" fontId="4" fillId="2" borderId="24" xfId="0" applyFont="1" applyFill="1" applyBorder="1" applyAlignment="1">
      <alignment horizontal="right" vertical="center" wrapText="1" indent="1"/>
    </xf>
    <xf numFmtId="0" fontId="4" fillId="2" borderId="12" xfId="0" applyFont="1" applyFill="1" applyBorder="1" applyAlignment="1">
      <alignment horizontal="right" vertical="center" wrapText="1" indent="1"/>
    </xf>
    <xf numFmtId="0" fontId="4" fillId="0" borderId="10" xfId="0" applyFont="1" applyFill="1" applyBorder="1" applyAlignment="1">
      <alignment horizontal="right" vertical="center" wrapText="1" indent="1"/>
    </xf>
    <xf numFmtId="4" fontId="4" fillId="0" borderId="1" xfId="0" applyNumberFormat="1" applyFont="1" applyFill="1" applyBorder="1" applyAlignment="1">
      <alignment horizontal="right" vertical="center" wrapText="1" indent="1"/>
    </xf>
    <xf numFmtId="0" fontId="4" fillId="7" borderId="17" xfId="0" applyFont="1" applyFill="1" applyBorder="1" applyAlignment="1">
      <alignment horizontal="left" vertical="center" wrapText="1" indent="1"/>
    </xf>
    <xf numFmtId="0" fontId="4" fillId="7" borderId="18" xfId="0" applyFont="1" applyFill="1" applyBorder="1" applyAlignment="1">
      <alignment horizontal="right" vertical="center" wrapText="1" indent="1"/>
    </xf>
    <xf numFmtId="0" fontId="4" fillId="7" borderId="19" xfId="0" applyFont="1" applyFill="1" applyBorder="1" applyAlignment="1">
      <alignment horizontal="right" vertical="center" wrapText="1" indent="1"/>
    </xf>
    <xf numFmtId="0" fontId="4" fillId="4" borderId="9" xfId="0" applyFont="1" applyFill="1" applyBorder="1" applyAlignment="1">
      <alignment horizontal="left" vertical="center" wrapText="1" indent="3"/>
    </xf>
    <xf numFmtId="0" fontId="4" fillId="4" borderId="1" xfId="0" applyFont="1" applyFill="1" applyBorder="1" applyAlignment="1">
      <alignment horizontal="right" vertical="center" wrapText="1" indent="1"/>
    </xf>
    <xf numFmtId="0" fontId="4" fillId="4" borderId="10" xfId="0" applyFont="1" applyFill="1" applyBorder="1" applyAlignment="1">
      <alignment horizontal="right" vertical="center" wrapText="1" indent="1"/>
    </xf>
    <xf numFmtId="4" fontId="4" fillId="4" borderId="1" xfId="0" applyNumberFormat="1" applyFont="1" applyFill="1" applyBorder="1" applyAlignment="1">
      <alignment horizontal="right" vertical="center" wrapText="1" indent="1"/>
    </xf>
    <xf numFmtId="0" fontId="4" fillId="7" borderId="9" xfId="0" applyFont="1" applyFill="1" applyBorder="1" applyAlignment="1">
      <alignment horizontal="left" vertical="center" wrapText="1" indent="1"/>
    </xf>
    <xf numFmtId="4" fontId="4" fillId="7" borderId="1" xfId="0" applyNumberFormat="1" applyFont="1" applyFill="1" applyBorder="1" applyAlignment="1">
      <alignment horizontal="right" vertical="center" wrapText="1" indent="1"/>
    </xf>
    <xf numFmtId="0" fontId="4" fillId="7" borderId="10" xfId="0" applyFont="1" applyFill="1" applyBorder="1" applyAlignment="1">
      <alignment horizontal="right" vertical="center" wrapText="1" indent="1"/>
    </xf>
    <xf numFmtId="4" fontId="4" fillId="7" borderId="10" xfId="0" applyNumberFormat="1" applyFont="1" applyFill="1" applyBorder="1" applyAlignment="1">
      <alignment horizontal="right" vertical="center" wrapText="1" indent="1"/>
    </xf>
    <xf numFmtId="4" fontId="4" fillId="3" borderId="10" xfId="0" applyNumberFormat="1" applyFont="1" applyFill="1" applyBorder="1" applyAlignment="1">
      <alignment horizontal="right" vertical="center" wrapText="1" indent="1"/>
    </xf>
    <xf numFmtId="0" fontId="4" fillId="8" borderId="14" xfId="0" applyFont="1" applyFill="1" applyBorder="1" applyAlignment="1">
      <alignment horizontal="left" vertical="center" wrapText="1" indent="1"/>
    </xf>
    <xf numFmtId="4" fontId="4" fillId="8" borderId="15" xfId="0" applyNumberFormat="1" applyFont="1" applyFill="1" applyBorder="1" applyAlignment="1">
      <alignment horizontal="right" wrapText="1" indent="1"/>
    </xf>
    <xf numFmtId="0" fontId="4" fillId="8" borderId="16" xfId="0" applyFont="1" applyFill="1" applyBorder="1" applyAlignment="1">
      <alignment horizontal="right" wrapText="1" indent="1"/>
    </xf>
    <xf numFmtId="0" fontId="11" fillId="0" borderId="25" xfId="0" applyFont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top"/>
    </xf>
    <xf numFmtId="0" fontId="11" fillId="0" borderId="27" xfId="0" applyFont="1" applyBorder="1" applyAlignment="1">
      <alignment horizontal="center" vertical="top"/>
    </xf>
    <xf numFmtId="0" fontId="0" fillId="0" borderId="0" xfId="0" applyAlignment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4" fontId="15" fillId="0" borderId="0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wrapText="1"/>
    </xf>
    <xf numFmtId="4" fontId="1" fillId="0" borderId="0" xfId="0" applyNumberFormat="1" applyFont="1" applyBorder="1" applyAlignment="1">
      <alignment horizontal="center" vertical="center"/>
    </xf>
    <xf numFmtId="0" fontId="17" fillId="0" borderId="28" xfId="0" quotePrefix="1" applyFont="1" applyBorder="1" applyAlignment="1">
      <alignment horizontal="center" vertical="center" wrapText="1"/>
    </xf>
    <xf numFmtId="0" fontId="17" fillId="0" borderId="29" xfId="0" quotePrefix="1" applyFont="1" applyBorder="1" applyAlignment="1">
      <alignment horizontal="center" vertical="center" wrapText="1"/>
    </xf>
    <xf numFmtId="4" fontId="17" fillId="6" borderId="29" xfId="0" applyNumberFormat="1" applyFont="1" applyFill="1" applyBorder="1" applyAlignment="1" applyProtection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0" fontId="18" fillId="5" borderId="31" xfId="0" applyNumberFormat="1" applyFont="1" applyFill="1" applyBorder="1" applyAlignment="1" applyProtection="1">
      <alignment horizontal="left" vertical="center" wrapText="1"/>
    </xf>
    <xf numFmtId="0" fontId="18" fillId="5" borderId="32" xfId="0" applyNumberFormat="1" applyFont="1" applyFill="1" applyBorder="1" applyAlignment="1" applyProtection="1">
      <alignment horizontal="left" vertical="center" wrapText="1"/>
    </xf>
    <xf numFmtId="4" fontId="17" fillId="5" borderId="32" xfId="0" applyNumberFormat="1" applyFont="1" applyFill="1" applyBorder="1" applyAlignment="1">
      <alignment horizontal="right"/>
    </xf>
    <xf numFmtId="4" fontId="1" fillId="5" borderId="33" xfId="0" applyNumberFormat="1" applyFont="1" applyFill="1" applyBorder="1"/>
    <xf numFmtId="0" fontId="18" fillId="0" borderId="31" xfId="0" applyNumberFormat="1" applyFont="1" applyFill="1" applyBorder="1" applyAlignment="1" applyProtection="1">
      <alignment horizontal="left" vertical="center" wrapText="1"/>
    </xf>
    <xf numFmtId="0" fontId="18" fillId="0" borderId="32" xfId="0" applyNumberFormat="1" applyFont="1" applyFill="1" applyBorder="1" applyAlignment="1" applyProtection="1">
      <alignment horizontal="left" vertical="center" wrapText="1"/>
    </xf>
    <xf numFmtId="4" fontId="4" fillId="2" borderId="34" xfId="0" applyNumberFormat="1" applyFont="1" applyFill="1" applyBorder="1" applyAlignment="1">
      <alignment horizontal="right" vertical="center" wrapText="1"/>
    </xf>
    <xf numFmtId="4" fontId="1" fillId="0" borderId="33" xfId="0" applyNumberFormat="1" applyFont="1" applyBorder="1"/>
    <xf numFmtId="0" fontId="18" fillId="0" borderId="31" xfId="0" quotePrefix="1" applyFont="1" applyFill="1" applyBorder="1" applyAlignment="1">
      <alignment horizontal="left" vertical="center"/>
    </xf>
    <xf numFmtId="0" fontId="18" fillId="0" borderId="32" xfId="0" quotePrefix="1" applyFont="1" applyFill="1" applyBorder="1" applyAlignment="1">
      <alignment horizontal="left" vertical="center"/>
    </xf>
    <xf numFmtId="4" fontId="17" fillId="0" borderId="32" xfId="0" applyNumberFormat="1" applyFont="1" applyFill="1" applyBorder="1" applyAlignment="1">
      <alignment horizontal="right"/>
    </xf>
    <xf numFmtId="0" fontId="18" fillId="5" borderId="35" xfId="0" applyFont="1" applyFill="1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18" fillId="0" borderId="31" xfId="0" quotePrefix="1" applyNumberFormat="1" applyFont="1" applyFill="1" applyBorder="1" applyAlignment="1" applyProtection="1">
      <alignment horizontal="left" vertical="center" wrapText="1"/>
    </xf>
    <xf numFmtId="0" fontId="18" fillId="0" borderId="32" xfId="0" quotePrefix="1" applyNumberFormat="1" applyFont="1" applyFill="1" applyBorder="1" applyAlignment="1" applyProtection="1">
      <alignment horizontal="left" vertical="center" wrapText="1"/>
    </xf>
    <xf numFmtId="0" fontId="18" fillId="0" borderId="31" xfId="0" quotePrefix="1" applyFont="1" applyBorder="1" applyAlignment="1">
      <alignment horizontal="left" vertical="center"/>
    </xf>
    <xf numFmtId="0" fontId="18" fillId="0" borderId="32" xfId="0" quotePrefix="1" applyFont="1" applyBorder="1" applyAlignment="1">
      <alignment horizontal="left" vertical="center"/>
    </xf>
    <xf numFmtId="4" fontId="17" fillId="0" borderId="32" xfId="0" applyNumberFormat="1" applyFont="1" applyBorder="1" applyAlignment="1">
      <alignment horizontal="right"/>
    </xf>
    <xf numFmtId="0" fontId="18" fillId="5" borderId="38" xfId="0" quotePrefix="1" applyNumberFormat="1" applyFont="1" applyFill="1" applyBorder="1" applyAlignment="1" applyProtection="1">
      <alignment horizontal="left" vertical="center" wrapText="1"/>
    </xf>
    <xf numFmtId="0" fontId="18" fillId="5" borderId="39" xfId="0" quotePrefix="1" applyNumberFormat="1" applyFont="1" applyFill="1" applyBorder="1" applyAlignment="1" applyProtection="1">
      <alignment horizontal="left" vertical="center" wrapText="1"/>
    </xf>
    <xf numFmtId="4" fontId="17" fillId="5" borderId="39" xfId="0" applyNumberFormat="1" applyFont="1" applyFill="1" applyBorder="1" applyAlignment="1">
      <alignment horizontal="right"/>
    </xf>
    <xf numFmtId="4" fontId="1" fillId="5" borderId="40" xfId="0" applyNumberFormat="1" applyFont="1" applyFill="1" applyBorder="1"/>
    <xf numFmtId="0" fontId="16" fillId="0" borderId="0" xfId="0" applyNumberFormat="1" applyFont="1" applyFill="1" applyBorder="1" applyAlignment="1" applyProtection="1">
      <alignment horizontal="center" vertical="center" wrapText="1"/>
    </xf>
    <xf numFmtId="4" fontId="15" fillId="0" borderId="0" xfId="0" applyNumberFormat="1" applyFont="1" applyFill="1" applyBorder="1" applyAlignment="1" applyProtection="1"/>
    <xf numFmtId="0" fontId="0" fillId="0" borderId="33" xfId="0" applyBorder="1"/>
    <xf numFmtId="4" fontId="17" fillId="5" borderId="40" xfId="0" applyNumberFormat="1" applyFont="1" applyFill="1" applyBorder="1" applyAlignment="1">
      <alignment horizontal="right"/>
    </xf>
    <xf numFmtId="0" fontId="14" fillId="0" borderId="0" xfId="0" quotePrefix="1" applyNumberFormat="1" applyFont="1" applyFill="1" applyBorder="1" applyAlignment="1" applyProtection="1">
      <alignment horizontal="center" vertical="center" wrapText="1"/>
    </xf>
    <xf numFmtId="0" fontId="17" fillId="9" borderId="31" xfId="0" applyNumberFormat="1" applyFont="1" applyFill="1" applyBorder="1" applyAlignment="1" applyProtection="1">
      <alignment horizontal="left" vertical="center" wrapText="1"/>
    </xf>
    <xf numFmtId="0" fontId="17" fillId="9" borderId="32" xfId="0" applyNumberFormat="1" applyFont="1" applyFill="1" applyBorder="1" applyAlignment="1" applyProtection="1">
      <alignment horizontal="left" vertical="center" wrapText="1"/>
    </xf>
    <xf numFmtId="4" fontId="17" fillId="9" borderId="32" xfId="0" quotePrefix="1" applyNumberFormat="1" applyFont="1" applyFill="1" applyBorder="1" applyAlignment="1">
      <alignment horizontal="right"/>
    </xf>
    <xf numFmtId="4" fontId="1" fillId="9" borderId="33" xfId="0" applyNumberFormat="1" applyFont="1" applyFill="1" applyBorder="1"/>
    <xf numFmtId="0" fontId="17" fillId="5" borderId="31" xfId="0" applyNumberFormat="1" applyFont="1" applyFill="1" applyBorder="1" applyAlignment="1" applyProtection="1">
      <alignment horizontal="left" vertical="center" wrapText="1"/>
    </xf>
    <xf numFmtId="0" fontId="17" fillId="5" borderId="32" xfId="0" applyNumberFormat="1" applyFont="1" applyFill="1" applyBorder="1" applyAlignment="1" applyProtection="1">
      <alignment horizontal="left" vertical="center" wrapText="1"/>
    </xf>
    <xf numFmtId="4" fontId="17" fillId="5" borderId="32" xfId="0" quotePrefix="1" applyNumberFormat="1" applyFont="1" applyFill="1" applyBorder="1" applyAlignment="1">
      <alignment horizontal="right"/>
    </xf>
    <xf numFmtId="0" fontId="17" fillId="5" borderId="38" xfId="0" applyNumberFormat="1" applyFont="1" applyFill="1" applyBorder="1" applyAlignment="1" applyProtection="1">
      <alignment horizontal="left" vertical="center" wrapText="1"/>
    </xf>
    <xf numFmtId="0" fontId="17" fillId="5" borderId="39" xfId="0" applyNumberFormat="1" applyFont="1" applyFill="1" applyBorder="1" applyAlignment="1" applyProtection="1">
      <alignment horizontal="left" vertical="center" wrapText="1"/>
    </xf>
    <xf numFmtId="4" fontId="17" fillId="5" borderId="39" xfId="0" quotePrefix="1" applyNumberFormat="1" applyFont="1" applyFill="1" applyBorder="1" applyAlignment="1">
      <alignment horizontal="right"/>
    </xf>
    <xf numFmtId="4" fontId="0" fillId="5" borderId="40" xfId="0" applyNumberFormat="1" applyFill="1" applyBorder="1"/>
    <xf numFmtId="4" fontId="0" fillId="0" borderId="0" xfId="0" applyNumberFormat="1"/>
    <xf numFmtId="0" fontId="18" fillId="0" borderId="41" xfId="0" quotePrefix="1" applyNumberFormat="1" applyFont="1" applyFill="1" applyBorder="1" applyAlignment="1" applyProtection="1">
      <alignment horizontal="left" vertical="center" wrapText="1"/>
    </xf>
    <xf numFmtId="0" fontId="18" fillId="0" borderId="42" xfId="0" quotePrefix="1" applyNumberFormat="1" applyFont="1" applyFill="1" applyBorder="1" applyAlignment="1" applyProtection="1">
      <alignment horizontal="left" vertical="center" wrapText="1"/>
    </xf>
    <xf numFmtId="4" fontId="17" fillId="0" borderId="42" xfId="0" applyNumberFormat="1" applyFont="1" applyBorder="1" applyAlignment="1">
      <alignment horizontal="right"/>
    </xf>
    <xf numFmtId="4" fontId="1" fillId="0" borderId="43" xfId="0" applyNumberFormat="1" applyFont="1" applyBorder="1"/>
    <xf numFmtId="0" fontId="4" fillId="8" borderId="9" xfId="0" applyFont="1" applyFill="1" applyBorder="1" applyAlignment="1">
      <alignment horizontal="left" vertical="center" wrapText="1" indent="1"/>
    </xf>
    <xf numFmtId="4" fontId="4" fillId="8" borderId="1" xfId="0" applyNumberFormat="1" applyFont="1" applyFill="1" applyBorder="1" applyAlignment="1">
      <alignment horizontal="right" vertical="center" wrapText="1" indent="1"/>
    </xf>
    <xf numFmtId="0" fontId="4" fillId="8" borderId="10" xfId="0" applyFont="1" applyFill="1" applyBorder="1" applyAlignment="1">
      <alignment horizontal="right" vertical="center" wrapText="1" indent="1"/>
    </xf>
    <xf numFmtId="0" fontId="4" fillId="8" borderId="11" xfId="0" applyFont="1" applyFill="1" applyBorder="1" applyAlignment="1">
      <alignment horizontal="left" vertical="center" wrapText="1" indent="1"/>
    </xf>
    <xf numFmtId="4" fontId="4" fillId="8" borderId="12" xfId="0" applyNumberFormat="1" applyFont="1" applyFill="1" applyBorder="1" applyAlignment="1">
      <alignment horizontal="right" vertical="center" wrapText="1" indent="1"/>
    </xf>
    <xf numFmtId="0" fontId="4" fillId="8" borderId="13" xfId="0" applyFont="1" applyFill="1" applyBorder="1" applyAlignment="1">
      <alignment horizontal="right" vertical="center" wrapText="1" indent="1"/>
    </xf>
    <xf numFmtId="0" fontId="4" fillId="8" borderId="1" xfId="0" applyFont="1" applyFill="1" applyBorder="1" applyAlignment="1">
      <alignment horizontal="left" vertical="center" wrapText="1" indent="1"/>
    </xf>
    <xf numFmtId="0" fontId="4" fillId="8" borderId="1" xfId="0" applyFont="1" applyFill="1" applyBorder="1" applyAlignment="1">
      <alignment horizontal="right" vertical="center" wrapText="1" indent="1"/>
    </xf>
    <xf numFmtId="0" fontId="2" fillId="0" borderId="44" xfId="0" applyFont="1" applyBorder="1" applyAlignment="1">
      <alignment horizontal="center" vertical="center" wrapText="1" indent="1"/>
    </xf>
    <xf numFmtId="0" fontId="7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 indent="1"/>
    </xf>
    <xf numFmtId="0" fontId="2" fillId="0" borderId="49" xfId="0" applyFont="1" applyBorder="1" applyAlignment="1">
      <alignment horizontal="center" vertical="center" wrapText="1" indent="1"/>
    </xf>
    <xf numFmtId="0" fontId="3" fillId="0" borderId="38" xfId="0" applyFont="1" applyBorder="1" applyAlignment="1">
      <alignment horizontal="left" wrapText="1" indent="1"/>
    </xf>
    <xf numFmtId="0" fontId="3" fillId="0" borderId="39" xfId="0" applyFont="1" applyBorder="1" applyAlignment="1">
      <alignment horizontal="left" indent="1"/>
    </xf>
    <xf numFmtId="0" fontId="3" fillId="0" borderId="40" xfId="0" applyFont="1" applyBorder="1" applyAlignment="1">
      <alignment horizontal="left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topLeftCell="A4" workbookViewId="0">
      <selection activeCell="G27" sqref="G27"/>
    </sheetView>
  </sheetViews>
  <sheetFormatPr defaultRowHeight="15" x14ac:dyDescent="0.25"/>
  <cols>
    <col min="5" max="5" width="17.140625" customWidth="1"/>
    <col min="6" max="6" width="12.42578125" customWidth="1"/>
    <col min="7" max="7" width="11.7109375" customWidth="1"/>
    <col min="8" max="8" width="12.140625" customWidth="1"/>
  </cols>
  <sheetData>
    <row r="1" spans="1:9" ht="21" customHeight="1" x14ac:dyDescent="0.25">
      <c r="A1" s="64" t="s">
        <v>95</v>
      </c>
      <c r="B1" s="65"/>
      <c r="C1" s="65"/>
      <c r="D1" s="65"/>
      <c r="E1" s="66"/>
      <c r="F1" s="67"/>
      <c r="G1" s="67"/>
      <c r="H1" s="67"/>
      <c r="I1" s="67"/>
    </row>
    <row r="2" spans="1:9" ht="15.75" customHeight="1" x14ac:dyDescent="0.25">
      <c r="A2" s="68" t="s">
        <v>72</v>
      </c>
      <c r="B2" s="68"/>
      <c r="C2" s="68"/>
      <c r="D2" s="68"/>
      <c r="E2" s="68"/>
      <c r="F2" s="68"/>
      <c r="G2" s="68"/>
      <c r="H2" s="68"/>
      <c r="I2" s="67"/>
    </row>
    <row r="3" spans="1:9" ht="18" x14ac:dyDescent="0.25">
      <c r="A3" s="69"/>
      <c r="B3" s="69"/>
      <c r="C3" s="69"/>
      <c r="D3" s="69"/>
      <c r="E3" s="69"/>
      <c r="F3" s="70"/>
      <c r="G3" s="70"/>
      <c r="H3" s="71"/>
    </row>
    <row r="4" spans="1:9" ht="15.75" customHeight="1" x14ac:dyDescent="0.25">
      <c r="A4" s="68" t="s">
        <v>73</v>
      </c>
      <c r="B4" s="68"/>
      <c r="C4" s="68"/>
      <c r="D4" s="68"/>
      <c r="E4" s="68"/>
      <c r="F4" s="68"/>
      <c r="G4" s="68"/>
      <c r="H4" s="68"/>
      <c r="I4" s="67"/>
    </row>
    <row r="5" spans="1:9" ht="18.75" thickBot="1" x14ac:dyDescent="0.3">
      <c r="A5" s="72"/>
      <c r="B5" s="73"/>
      <c r="C5" s="73"/>
      <c r="D5" s="73"/>
      <c r="E5" s="69"/>
      <c r="F5" s="74"/>
      <c r="G5" s="74"/>
      <c r="H5" s="74"/>
    </row>
    <row r="6" spans="1:9" ht="41.25" customHeight="1" x14ac:dyDescent="0.25">
      <c r="A6" s="75" t="s">
        <v>74</v>
      </c>
      <c r="B6" s="76"/>
      <c r="C6" s="76"/>
      <c r="D6" s="76"/>
      <c r="E6" s="76"/>
      <c r="F6" s="77" t="s">
        <v>75</v>
      </c>
      <c r="G6" s="77" t="s">
        <v>76</v>
      </c>
      <c r="H6" s="77" t="s">
        <v>77</v>
      </c>
      <c r="I6" s="78" t="s">
        <v>78</v>
      </c>
    </row>
    <row r="7" spans="1:9" x14ac:dyDescent="0.25">
      <c r="A7" s="79" t="s">
        <v>79</v>
      </c>
      <c r="B7" s="80"/>
      <c r="C7" s="80"/>
      <c r="D7" s="80"/>
      <c r="E7" s="80"/>
      <c r="F7" s="81">
        <f>SUM(F8:F9)</f>
        <v>1594155.5999999999</v>
      </c>
      <c r="G7" s="81">
        <f>SUM(G8:G9)</f>
        <v>101700.97</v>
      </c>
      <c r="H7" s="81">
        <f>SUM(H8:H9)</f>
        <v>1695856.57</v>
      </c>
      <c r="I7" s="82">
        <f>H7/F7*100</f>
        <v>106.37961375915879</v>
      </c>
    </row>
    <row r="8" spans="1:9" x14ac:dyDescent="0.25">
      <c r="A8" s="83" t="s">
        <v>80</v>
      </c>
      <c r="B8" s="84"/>
      <c r="C8" s="84"/>
      <c r="D8" s="84"/>
      <c r="E8" s="84"/>
      <c r="F8" s="85">
        <v>1594110.22</v>
      </c>
      <c r="G8" s="85">
        <v>101746.35</v>
      </c>
      <c r="H8" s="85">
        <v>1695856.57</v>
      </c>
      <c r="I8" s="86">
        <f t="shared" ref="I8:I12" si="0">H8/F8*100</f>
        <v>106.38264209861224</v>
      </c>
    </row>
    <row r="9" spans="1:9" x14ac:dyDescent="0.25">
      <c r="A9" s="87" t="s">
        <v>81</v>
      </c>
      <c r="B9" s="88"/>
      <c r="C9" s="88"/>
      <c r="D9" s="88"/>
      <c r="E9" s="88"/>
      <c r="F9" s="89">
        <v>45.38</v>
      </c>
      <c r="G9" s="89">
        <v>-45.38</v>
      </c>
      <c r="H9" s="89">
        <v>0</v>
      </c>
      <c r="I9" s="86"/>
    </row>
    <row r="10" spans="1:9" x14ac:dyDescent="0.25">
      <c r="A10" s="90" t="s">
        <v>82</v>
      </c>
      <c r="B10" s="91"/>
      <c r="C10" s="91"/>
      <c r="D10" s="91"/>
      <c r="E10" s="92"/>
      <c r="F10" s="81">
        <f>SUM(F11:F12)</f>
        <v>1596878.93</v>
      </c>
      <c r="G10" s="81">
        <f>SUM(G11:G12)</f>
        <v>107714.06</v>
      </c>
      <c r="H10" s="81">
        <f>SUM(H11:H12)</f>
        <v>1704592.99</v>
      </c>
      <c r="I10" s="82">
        <f t="shared" si="0"/>
        <v>106.74528656972136</v>
      </c>
    </row>
    <row r="11" spans="1:9" x14ac:dyDescent="0.25">
      <c r="A11" s="93" t="s">
        <v>83</v>
      </c>
      <c r="B11" s="94"/>
      <c r="C11" s="94"/>
      <c r="D11" s="94"/>
      <c r="E11" s="94"/>
      <c r="F11" s="89">
        <v>1594191.98</v>
      </c>
      <c r="G11" s="89">
        <v>86141.25</v>
      </c>
      <c r="H11" s="89">
        <v>1680333.23</v>
      </c>
      <c r="I11" s="86">
        <f t="shared" si="0"/>
        <v>105.40344268950594</v>
      </c>
    </row>
    <row r="12" spans="1:9" x14ac:dyDescent="0.25">
      <c r="A12" s="95" t="s">
        <v>84</v>
      </c>
      <c r="B12" s="96"/>
      <c r="C12" s="96"/>
      <c r="D12" s="96"/>
      <c r="E12" s="96"/>
      <c r="F12" s="97">
        <v>2686.95</v>
      </c>
      <c r="G12" s="97">
        <v>21572.81</v>
      </c>
      <c r="H12" s="89">
        <v>24259.759999999998</v>
      </c>
      <c r="I12" s="86">
        <f t="shared" si="0"/>
        <v>902.87351830141984</v>
      </c>
    </row>
    <row r="13" spans="1:9" ht="15.75" thickBot="1" x14ac:dyDescent="0.3">
      <c r="A13" s="98" t="s">
        <v>85</v>
      </c>
      <c r="B13" s="99"/>
      <c r="C13" s="99"/>
      <c r="D13" s="99"/>
      <c r="E13" s="99"/>
      <c r="F13" s="100">
        <f>F7-F10</f>
        <v>-2723.3300000000745</v>
      </c>
      <c r="G13" s="100">
        <f>G7-G10</f>
        <v>-6013.0899999999965</v>
      </c>
      <c r="H13" s="100">
        <f>F13+G13</f>
        <v>-8736.420000000071</v>
      </c>
      <c r="I13" s="101"/>
    </row>
    <row r="14" spans="1:9" ht="18" x14ac:dyDescent="0.25">
      <c r="A14" s="69"/>
      <c r="B14" s="102"/>
      <c r="C14" s="102"/>
      <c r="D14" s="102"/>
      <c r="E14" s="102"/>
      <c r="F14" s="103"/>
      <c r="G14" s="103"/>
      <c r="H14" s="103"/>
    </row>
    <row r="15" spans="1:9" ht="15.75" x14ac:dyDescent="0.25">
      <c r="A15" s="68" t="s">
        <v>86</v>
      </c>
      <c r="B15" s="68"/>
      <c r="C15" s="68"/>
      <c r="D15" s="68"/>
      <c r="E15" s="68"/>
      <c r="F15" s="68"/>
      <c r="G15" s="68"/>
      <c r="H15" s="68"/>
      <c r="I15" s="67"/>
    </row>
    <row r="16" spans="1:9" ht="18.75" thickBot="1" x14ac:dyDescent="0.3">
      <c r="A16" s="69"/>
      <c r="B16" s="102"/>
      <c r="C16" s="102"/>
      <c r="D16" s="102"/>
      <c r="E16" s="102"/>
      <c r="F16" s="103"/>
      <c r="G16" s="103"/>
      <c r="H16" s="103"/>
    </row>
    <row r="17" spans="1:9" ht="41.25" customHeight="1" x14ac:dyDescent="0.25">
      <c r="A17" s="75" t="s">
        <v>74</v>
      </c>
      <c r="B17" s="76"/>
      <c r="C17" s="76"/>
      <c r="D17" s="76"/>
      <c r="E17" s="76"/>
      <c r="F17" s="77" t="s">
        <v>75</v>
      </c>
      <c r="G17" s="77" t="s">
        <v>76</v>
      </c>
      <c r="H17" s="77" t="s">
        <v>77</v>
      </c>
      <c r="I17" s="78" t="s">
        <v>78</v>
      </c>
    </row>
    <row r="18" spans="1:9" ht="20.25" customHeight="1" x14ac:dyDescent="0.25">
      <c r="A18" s="83" t="s">
        <v>87</v>
      </c>
      <c r="B18" s="84"/>
      <c r="C18" s="84"/>
      <c r="D18" s="84"/>
      <c r="E18" s="84"/>
      <c r="F18" s="97"/>
      <c r="G18" s="97"/>
      <c r="H18" s="97"/>
      <c r="I18" s="104"/>
    </row>
    <row r="19" spans="1:9" ht="20.25" customHeight="1" x14ac:dyDescent="0.25">
      <c r="A19" s="83" t="s">
        <v>88</v>
      </c>
      <c r="B19" s="84"/>
      <c r="C19" s="84"/>
      <c r="D19" s="84"/>
      <c r="E19" s="84"/>
      <c r="F19" s="97"/>
      <c r="G19" s="97"/>
      <c r="H19" s="97"/>
      <c r="I19" s="104"/>
    </row>
    <row r="20" spans="1:9" ht="20.25" customHeight="1" thickBot="1" x14ac:dyDescent="0.3">
      <c r="A20" s="98" t="s">
        <v>89</v>
      </c>
      <c r="B20" s="99"/>
      <c r="C20" s="99"/>
      <c r="D20" s="99"/>
      <c r="E20" s="99"/>
      <c r="F20" s="100">
        <v>0</v>
      </c>
      <c r="G20" s="100">
        <v>0</v>
      </c>
      <c r="H20" s="100">
        <v>0</v>
      </c>
      <c r="I20" s="105">
        <v>0</v>
      </c>
    </row>
    <row r="21" spans="1:9" ht="18" x14ac:dyDescent="0.25">
      <c r="A21" s="106"/>
      <c r="B21" s="102"/>
      <c r="C21" s="102"/>
      <c r="D21" s="102"/>
      <c r="E21" s="102"/>
      <c r="F21" s="103"/>
      <c r="G21" s="103"/>
      <c r="H21" s="103"/>
    </row>
    <row r="22" spans="1:9" ht="15.75" x14ac:dyDescent="0.25">
      <c r="A22" s="68" t="s">
        <v>90</v>
      </c>
      <c r="B22" s="68"/>
      <c r="C22" s="68"/>
      <c r="D22" s="68"/>
      <c r="E22" s="68"/>
      <c r="F22" s="68"/>
      <c r="G22" s="68"/>
      <c r="H22" s="68"/>
      <c r="I22" s="67"/>
    </row>
    <row r="23" spans="1:9" ht="18.75" thickBot="1" x14ac:dyDescent="0.3">
      <c r="A23" s="106"/>
      <c r="B23" s="102"/>
      <c r="C23" s="102"/>
      <c r="D23" s="102"/>
      <c r="E23" s="102"/>
      <c r="F23" s="103"/>
      <c r="G23" s="103"/>
      <c r="H23" s="103"/>
    </row>
    <row r="24" spans="1:9" ht="41.25" customHeight="1" x14ac:dyDescent="0.25">
      <c r="A24" s="75" t="s">
        <v>74</v>
      </c>
      <c r="B24" s="76"/>
      <c r="C24" s="76"/>
      <c r="D24" s="76"/>
      <c r="E24" s="76"/>
      <c r="F24" s="77" t="s">
        <v>75</v>
      </c>
      <c r="G24" s="77" t="s">
        <v>76</v>
      </c>
      <c r="H24" s="77" t="s">
        <v>77</v>
      </c>
      <c r="I24" s="78" t="s">
        <v>78</v>
      </c>
    </row>
    <row r="25" spans="1:9" ht="27" customHeight="1" x14ac:dyDescent="0.25">
      <c r="A25" s="107" t="s">
        <v>91</v>
      </c>
      <c r="B25" s="108"/>
      <c r="C25" s="108"/>
      <c r="D25" s="108"/>
      <c r="E25" s="108"/>
      <c r="F25" s="109">
        <v>2723.33</v>
      </c>
      <c r="G25" s="109">
        <v>0</v>
      </c>
      <c r="H25" s="109">
        <v>8736.42</v>
      </c>
      <c r="I25" s="110"/>
    </row>
    <row r="26" spans="1:9" ht="27" customHeight="1" x14ac:dyDescent="0.25">
      <c r="A26" s="111" t="s">
        <v>92</v>
      </c>
      <c r="B26" s="112"/>
      <c r="C26" s="112"/>
      <c r="D26" s="112"/>
      <c r="E26" s="112"/>
      <c r="F26" s="113">
        <v>2723.33</v>
      </c>
      <c r="G26" s="113">
        <v>6013.09</v>
      </c>
      <c r="H26" s="113">
        <f>F26+G26</f>
        <v>8736.42</v>
      </c>
      <c r="I26" s="82"/>
    </row>
    <row r="27" spans="1:9" ht="27" customHeight="1" thickBot="1" x14ac:dyDescent="0.3">
      <c r="A27" s="114" t="s">
        <v>93</v>
      </c>
      <c r="B27" s="115"/>
      <c r="C27" s="115"/>
      <c r="D27" s="115"/>
      <c r="E27" s="115"/>
      <c r="F27" s="116"/>
      <c r="G27" s="116"/>
      <c r="H27" s="116"/>
      <c r="I27" s="117"/>
    </row>
    <row r="28" spans="1:9" x14ac:dyDescent="0.25">
      <c r="F28" s="118"/>
      <c r="G28" s="118"/>
      <c r="H28" s="118"/>
      <c r="I28" s="118"/>
    </row>
    <row r="29" spans="1:9" ht="15.75" thickBot="1" x14ac:dyDescent="0.3">
      <c r="F29" s="118"/>
      <c r="G29" s="118"/>
      <c r="H29" s="118"/>
      <c r="I29" s="118"/>
    </row>
    <row r="30" spans="1:9" ht="15.75" thickBot="1" x14ac:dyDescent="0.3">
      <c r="A30" s="119" t="s">
        <v>94</v>
      </c>
      <c r="B30" s="120"/>
      <c r="C30" s="120"/>
      <c r="D30" s="120"/>
      <c r="E30" s="120"/>
      <c r="F30" s="121">
        <f>F26+F13</f>
        <v>-7.4578565545380116E-11</v>
      </c>
      <c r="G30" s="121">
        <f>G26+G13</f>
        <v>0</v>
      </c>
      <c r="H30" s="121">
        <f>H26+H13</f>
        <v>-7.0940586738288403E-11</v>
      </c>
      <c r="I30" s="122">
        <v>0</v>
      </c>
    </row>
  </sheetData>
  <mergeCells count="22">
    <mergeCell ref="A25:E25"/>
    <mergeCell ref="A26:E26"/>
    <mergeCell ref="A27:E27"/>
    <mergeCell ref="A30:E30"/>
    <mergeCell ref="A17:E17"/>
    <mergeCell ref="A18:E18"/>
    <mergeCell ref="A19:E19"/>
    <mergeCell ref="A20:E20"/>
    <mergeCell ref="A22:I22"/>
    <mergeCell ref="A24:E24"/>
    <mergeCell ref="A9:E9"/>
    <mergeCell ref="A10:E10"/>
    <mergeCell ref="A11:E11"/>
    <mergeCell ref="A12:E12"/>
    <mergeCell ref="A13:E13"/>
    <mergeCell ref="A15:I15"/>
    <mergeCell ref="A1:I1"/>
    <mergeCell ref="A2:I2"/>
    <mergeCell ref="A4:I4"/>
    <mergeCell ref="A6:E6"/>
    <mergeCell ref="A7:E7"/>
    <mergeCell ref="A8:E8"/>
  </mergeCells>
  <pageMargins left="0.7" right="0.7" top="0.75" bottom="0.75" header="0.3" footer="0.3"/>
  <pageSetup paperSize="9" scale="8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workbookViewId="0">
      <selection activeCell="J9" sqref="J9"/>
    </sheetView>
  </sheetViews>
  <sheetFormatPr defaultRowHeight="11.25" x14ac:dyDescent="0.15"/>
  <cols>
    <col min="1" max="1" width="57.140625" style="4" customWidth="1"/>
    <col min="2" max="2" width="14.85546875" style="4" customWidth="1"/>
    <col min="3" max="3" width="17.28515625" style="4" customWidth="1"/>
    <col min="4" max="4" width="14.28515625" style="4" customWidth="1"/>
    <col min="5" max="5" width="10.5703125" style="4" customWidth="1"/>
    <col min="6" max="16384" width="9.140625" style="4"/>
  </cols>
  <sheetData>
    <row r="1" spans="1:5" ht="72" customHeight="1" thickBot="1" x14ac:dyDescent="0.2">
      <c r="A1" s="34" t="s">
        <v>70</v>
      </c>
      <c r="B1" s="35"/>
      <c r="C1" s="35"/>
      <c r="D1" s="35"/>
      <c r="E1" s="36"/>
    </row>
    <row r="2" spans="1:5" s="1" customFormat="1" ht="40.5" customHeight="1" thickBot="1" x14ac:dyDescent="0.2">
      <c r="A2" s="15" t="s">
        <v>0</v>
      </c>
      <c r="B2" s="16" t="s">
        <v>22</v>
      </c>
      <c r="C2" s="16" t="s">
        <v>1</v>
      </c>
      <c r="D2" s="16" t="s">
        <v>23</v>
      </c>
      <c r="E2" s="17" t="s">
        <v>2</v>
      </c>
    </row>
    <row r="3" spans="1:5" s="3" customFormat="1" ht="22.5" customHeight="1" x14ac:dyDescent="0.2">
      <c r="A3" s="18" t="s">
        <v>3</v>
      </c>
      <c r="B3" s="6"/>
      <c r="C3" s="6"/>
      <c r="D3" s="6"/>
      <c r="E3" s="19"/>
    </row>
    <row r="4" spans="1:5" s="3" customFormat="1" ht="22.5" customHeight="1" x14ac:dyDescent="0.15">
      <c r="A4" s="20" t="s">
        <v>24</v>
      </c>
      <c r="B4" s="8">
        <v>1594110.22</v>
      </c>
      <c r="C4" s="8">
        <v>101746.35</v>
      </c>
      <c r="D4" s="8">
        <v>1695856.57</v>
      </c>
      <c r="E4" s="21">
        <v>106.38</v>
      </c>
    </row>
    <row r="5" spans="1:5" s="3" customFormat="1" ht="22.5" customHeight="1" x14ac:dyDescent="0.15">
      <c r="A5" s="22" t="s">
        <v>25</v>
      </c>
      <c r="B5" s="12">
        <v>1492652.87</v>
      </c>
      <c r="C5" s="12">
        <v>77348.14</v>
      </c>
      <c r="D5" s="12">
        <v>1570001.01</v>
      </c>
      <c r="E5" s="23">
        <v>105.18</v>
      </c>
    </row>
    <row r="6" spans="1:5" s="3" customFormat="1" ht="22.5" customHeight="1" x14ac:dyDescent="0.15">
      <c r="A6" s="22" t="s">
        <v>26</v>
      </c>
      <c r="B6" s="13">
        <v>4</v>
      </c>
      <c r="C6" s="13"/>
      <c r="D6" s="13">
        <v>4</v>
      </c>
      <c r="E6" s="23">
        <v>100</v>
      </c>
    </row>
    <row r="7" spans="1:5" s="3" customFormat="1" ht="36" customHeight="1" x14ac:dyDescent="0.15">
      <c r="A7" s="22" t="s">
        <v>27</v>
      </c>
      <c r="B7" s="12">
        <v>1909.06</v>
      </c>
      <c r="C7" s="13"/>
      <c r="D7" s="12">
        <v>1909.06</v>
      </c>
      <c r="E7" s="23">
        <v>100</v>
      </c>
    </row>
    <row r="8" spans="1:5" s="3" customFormat="1" ht="36" customHeight="1" x14ac:dyDescent="0.15">
      <c r="A8" s="22" t="s">
        <v>28</v>
      </c>
      <c r="B8" s="12">
        <v>6050</v>
      </c>
      <c r="C8" s="12">
        <v>2650</v>
      </c>
      <c r="D8" s="12">
        <v>8700</v>
      </c>
      <c r="E8" s="23">
        <v>143.80000000000001</v>
      </c>
    </row>
    <row r="9" spans="1:5" s="3" customFormat="1" ht="36" customHeight="1" x14ac:dyDescent="0.15">
      <c r="A9" s="22" t="s">
        <v>29</v>
      </c>
      <c r="B9" s="12">
        <v>91200</v>
      </c>
      <c r="C9" s="12">
        <v>18272.5</v>
      </c>
      <c r="D9" s="12">
        <v>109472.5</v>
      </c>
      <c r="E9" s="23">
        <v>120.04</v>
      </c>
    </row>
    <row r="10" spans="1:5" s="3" customFormat="1" ht="22.5" customHeight="1" x14ac:dyDescent="0.15">
      <c r="A10" s="22" t="s">
        <v>30</v>
      </c>
      <c r="B10" s="12">
        <v>2294.29</v>
      </c>
      <c r="C10" s="12">
        <v>3475.71</v>
      </c>
      <c r="D10" s="12">
        <v>5770</v>
      </c>
      <c r="E10" s="23">
        <v>251.49</v>
      </c>
    </row>
    <row r="11" spans="1:5" s="3" customFormat="1" ht="22.5" customHeight="1" x14ac:dyDescent="0.15">
      <c r="A11" s="20" t="s">
        <v>31</v>
      </c>
      <c r="B11" s="9">
        <v>45.38</v>
      </c>
      <c r="C11" s="9">
        <v>-45.38</v>
      </c>
      <c r="D11" s="9"/>
      <c r="E11" s="21"/>
    </row>
    <row r="12" spans="1:5" s="3" customFormat="1" ht="22.5" customHeight="1" x14ac:dyDescent="0.15">
      <c r="A12" s="22" t="s">
        <v>32</v>
      </c>
      <c r="B12" s="13">
        <v>45.38</v>
      </c>
      <c r="C12" s="13">
        <v>-45.38</v>
      </c>
      <c r="D12" s="9"/>
      <c r="E12" s="21"/>
    </row>
    <row r="13" spans="1:5" s="3" customFormat="1" ht="22.5" customHeight="1" x14ac:dyDescent="0.15">
      <c r="A13" s="18" t="s">
        <v>17</v>
      </c>
      <c r="B13" s="10">
        <v>1594155.6</v>
      </c>
      <c r="C13" s="10">
        <v>101700.97</v>
      </c>
      <c r="D13" s="10">
        <v>1695856.57</v>
      </c>
      <c r="E13" s="24">
        <v>106.38</v>
      </c>
    </row>
    <row r="14" spans="1:5" s="3" customFormat="1" ht="22.5" customHeight="1" x14ac:dyDescent="0.15">
      <c r="A14" s="20" t="s">
        <v>33</v>
      </c>
      <c r="B14" s="8">
        <v>1594191.98</v>
      </c>
      <c r="C14" s="8">
        <v>86141.25</v>
      </c>
      <c r="D14" s="8">
        <v>1680333.23</v>
      </c>
      <c r="E14" s="21">
        <v>105.4</v>
      </c>
    </row>
    <row r="15" spans="1:5" s="3" customFormat="1" ht="22.5" customHeight="1" x14ac:dyDescent="0.15">
      <c r="A15" s="22" t="s">
        <v>34</v>
      </c>
      <c r="B15" s="12">
        <v>1489139.6</v>
      </c>
      <c r="C15" s="12">
        <v>72000</v>
      </c>
      <c r="D15" s="12">
        <v>1561139.6</v>
      </c>
      <c r="E15" s="23">
        <v>104.84</v>
      </c>
    </row>
    <row r="16" spans="1:5" s="3" customFormat="1" ht="22.5" customHeight="1" x14ac:dyDescent="0.15">
      <c r="A16" s="22" t="s">
        <v>35</v>
      </c>
      <c r="B16" s="12">
        <v>103890.14</v>
      </c>
      <c r="C16" s="12">
        <v>14153.56</v>
      </c>
      <c r="D16" s="12">
        <v>118043.7</v>
      </c>
      <c r="E16" s="23">
        <v>113.62</v>
      </c>
    </row>
    <row r="17" spans="1:5" s="3" customFormat="1" ht="22.5" customHeight="1" x14ac:dyDescent="0.15">
      <c r="A17" s="22" t="s">
        <v>36</v>
      </c>
      <c r="B17" s="13">
        <v>167.74</v>
      </c>
      <c r="C17" s="13">
        <v>-16.809999999999999</v>
      </c>
      <c r="D17" s="13">
        <v>150.93</v>
      </c>
      <c r="E17" s="23">
        <v>89.98</v>
      </c>
    </row>
    <row r="18" spans="1:5" s="3" customFormat="1" ht="36" customHeight="1" x14ac:dyDescent="0.15">
      <c r="A18" s="22" t="s">
        <v>37</v>
      </c>
      <c r="B18" s="13">
        <v>27</v>
      </c>
      <c r="C18" s="13"/>
      <c r="D18" s="13">
        <v>27</v>
      </c>
      <c r="E18" s="23">
        <v>100</v>
      </c>
    </row>
    <row r="19" spans="1:5" s="3" customFormat="1" ht="22.5" customHeight="1" x14ac:dyDescent="0.15">
      <c r="A19" s="22" t="s">
        <v>38</v>
      </c>
      <c r="B19" s="13">
        <v>967.5</v>
      </c>
      <c r="C19" s="13">
        <v>4.5</v>
      </c>
      <c r="D19" s="13">
        <v>972</v>
      </c>
      <c r="E19" s="23">
        <v>100.47</v>
      </c>
    </row>
    <row r="20" spans="1:5" s="3" customFormat="1" ht="22.5" customHeight="1" x14ac:dyDescent="0.15">
      <c r="A20" s="20" t="s">
        <v>39</v>
      </c>
      <c r="B20" s="8">
        <v>2686.95</v>
      </c>
      <c r="C20" s="8">
        <v>21572.81</v>
      </c>
      <c r="D20" s="8">
        <v>24259.759999999998</v>
      </c>
      <c r="E20" s="21">
        <v>902.87</v>
      </c>
    </row>
    <row r="21" spans="1:5" s="3" customFormat="1" ht="22.5" customHeight="1" x14ac:dyDescent="0.15">
      <c r="A21" s="22" t="s">
        <v>40</v>
      </c>
      <c r="B21" s="12">
        <v>2686.95</v>
      </c>
      <c r="C21" s="12">
        <v>21572.81</v>
      </c>
      <c r="D21" s="12">
        <v>24259.759999999998</v>
      </c>
      <c r="E21" s="23">
        <v>902.87</v>
      </c>
    </row>
    <row r="22" spans="1:5" s="3" customFormat="1" ht="22.5" customHeight="1" thickBot="1" x14ac:dyDescent="0.2">
      <c r="A22" s="25" t="s">
        <v>21</v>
      </c>
      <c r="B22" s="26">
        <v>1596878.93</v>
      </c>
      <c r="C22" s="26">
        <v>107714.06</v>
      </c>
      <c r="D22" s="26">
        <v>1704592.99</v>
      </c>
      <c r="E22" s="27">
        <v>106.75</v>
      </c>
    </row>
  </sheetData>
  <mergeCells count="1">
    <mergeCell ref="A1:E1"/>
  </mergeCells>
  <pageMargins left="0.7" right="0.7" top="0.75" bottom="0.75" header="0.3" footer="0.3"/>
  <pageSetup paperSize="9" scale="76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A34" sqref="A34:E34"/>
    </sheetView>
  </sheetViews>
  <sheetFormatPr defaultRowHeight="11.25" x14ac:dyDescent="0.15"/>
  <cols>
    <col min="1" max="1" width="65.140625" style="4" customWidth="1"/>
    <col min="2" max="2" width="13.7109375" style="4" customWidth="1"/>
    <col min="3" max="3" width="17.140625" style="4" customWidth="1"/>
    <col min="4" max="4" width="14" style="4" customWidth="1"/>
    <col min="5" max="5" width="10.85546875" style="4" customWidth="1"/>
    <col min="6" max="16384" width="9.140625" style="4"/>
  </cols>
  <sheetData>
    <row r="1" spans="1:5" ht="72" customHeight="1" thickBot="1" x14ac:dyDescent="0.2">
      <c r="A1" s="34" t="s">
        <v>69</v>
      </c>
      <c r="B1" s="35"/>
      <c r="C1" s="35"/>
      <c r="D1" s="35"/>
      <c r="E1" s="36"/>
    </row>
    <row r="2" spans="1:5" s="1" customFormat="1" ht="42.75" customHeight="1" thickBot="1" x14ac:dyDescent="0.2">
      <c r="A2" s="28" t="s">
        <v>0</v>
      </c>
      <c r="B2" s="14" t="s">
        <v>22</v>
      </c>
      <c r="C2" s="14" t="s">
        <v>1</v>
      </c>
      <c r="D2" s="14" t="s">
        <v>23</v>
      </c>
      <c r="E2" s="29" t="s">
        <v>2</v>
      </c>
    </row>
    <row r="3" spans="1:5" s="3" customFormat="1" ht="18.95" customHeight="1" x14ac:dyDescent="0.2">
      <c r="A3" s="20" t="s">
        <v>3</v>
      </c>
      <c r="B3" s="2"/>
      <c r="C3" s="2"/>
      <c r="D3" s="2"/>
      <c r="E3" s="30"/>
    </row>
    <row r="4" spans="1:5" s="3" customFormat="1" ht="18.95" customHeight="1" x14ac:dyDescent="0.15">
      <c r="A4" s="32" t="s">
        <v>4</v>
      </c>
      <c r="B4" s="12">
        <v>3700</v>
      </c>
      <c r="C4" s="12">
        <v>1370</v>
      </c>
      <c r="D4" s="12">
        <v>5070</v>
      </c>
      <c r="E4" s="23">
        <v>137.03</v>
      </c>
    </row>
    <row r="5" spans="1:5" s="3" customFormat="1" ht="18.95" customHeight="1" x14ac:dyDescent="0.15">
      <c r="A5" s="32" t="s">
        <v>5</v>
      </c>
      <c r="B5" s="12">
        <v>3700</v>
      </c>
      <c r="C5" s="12">
        <v>1370</v>
      </c>
      <c r="D5" s="12">
        <v>5070</v>
      </c>
      <c r="E5" s="23">
        <v>137.03</v>
      </c>
    </row>
    <row r="6" spans="1:5" s="3" customFormat="1" ht="18.95" customHeight="1" x14ac:dyDescent="0.15">
      <c r="A6" s="32" t="s">
        <v>6</v>
      </c>
      <c r="B6" s="12">
        <v>8348.2900000000009</v>
      </c>
      <c r="C6" s="12">
        <v>3475.71</v>
      </c>
      <c r="D6" s="12">
        <v>11824</v>
      </c>
      <c r="E6" s="23">
        <v>141.63</v>
      </c>
    </row>
    <row r="7" spans="1:5" s="3" customFormat="1" ht="18.95" customHeight="1" x14ac:dyDescent="0.15">
      <c r="A7" s="32" t="s">
        <v>7</v>
      </c>
      <c r="B7" s="12">
        <v>8348.2900000000009</v>
      </c>
      <c r="C7" s="12">
        <v>3475.71</v>
      </c>
      <c r="D7" s="12">
        <v>11824</v>
      </c>
      <c r="E7" s="23">
        <v>141.63</v>
      </c>
    </row>
    <row r="8" spans="1:5" s="3" customFormat="1" ht="18.95" customHeight="1" x14ac:dyDescent="0.15">
      <c r="A8" s="32" t="s">
        <v>8</v>
      </c>
      <c r="B8" s="12">
        <v>89409.06</v>
      </c>
      <c r="C8" s="12">
        <v>16902.5</v>
      </c>
      <c r="D8" s="12">
        <v>106311.56</v>
      </c>
      <c r="E8" s="23">
        <v>118.9</v>
      </c>
    </row>
    <row r="9" spans="1:5" s="3" customFormat="1" ht="18.95" customHeight="1" x14ac:dyDescent="0.15">
      <c r="A9" s="32" t="s">
        <v>9</v>
      </c>
      <c r="B9" s="12">
        <v>1909.06</v>
      </c>
      <c r="C9" s="13"/>
      <c r="D9" s="12">
        <v>1909.06</v>
      </c>
      <c r="E9" s="23">
        <v>100</v>
      </c>
    </row>
    <row r="10" spans="1:5" s="3" customFormat="1" ht="18.95" customHeight="1" x14ac:dyDescent="0.15">
      <c r="A10" s="32" t="s">
        <v>10</v>
      </c>
      <c r="B10" s="12">
        <v>87500</v>
      </c>
      <c r="C10" s="12">
        <v>16902.5</v>
      </c>
      <c r="D10" s="12">
        <v>104402.5</v>
      </c>
      <c r="E10" s="23">
        <v>119.32</v>
      </c>
    </row>
    <row r="11" spans="1:5" s="3" customFormat="1" ht="18.95" customHeight="1" x14ac:dyDescent="0.15">
      <c r="A11" s="32" t="s">
        <v>11</v>
      </c>
      <c r="B11" s="12">
        <v>1492652.87</v>
      </c>
      <c r="C11" s="12">
        <v>77348.14</v>
      </c>
      <c r="D11" s="12">
        <v>1570001.01</v>
      </c>
      <c r="E11" s="23">
        <v>105.18</v>
      </c>
    </row>
    <row r="12" spans="1:5" s="3" customFormat="1" ht="18.95" customHeight="1" x14ac:dyDescent="0.15">
      <c r="A12" s="32" t="s">
        <v>12</v>
      </c>
      <c r="B12" s="12">
        <v>1492652.87</v>
      </c>
      <c r="C12" s="12">
        <v>77348.14</v>
      </c>
      <c r="D12" s="12">
        <v>1570001.01</v>
      </c>
      <c r="E12" s="23">
        <v>105.18</v>
      </c>
    </row>
    <row r="13" spans="1:5" s="3" customFormat="1" ht="18.95" customHeight="1" x14ac:dyDescent="0.15">
      <c r="A13" s="32" t="s">
        <v>13</v>
      </c>
      <c r="B13" s="13"/>
      <c r="C13" s="12">
        <v>2650</v>
      </c>
      <c r="D13" s="12">
        <v>2650</v>
      </c>
      <c r="E13" s="23"/>
    </row>
    <row r="14" spans="1:5" s="3" customFormat="1" ht="18.95" customHeight="1" x14ac:dyDescent="0.15">
      <c r="A14" s="32" t="s">
        <v>14</v>
      </c>
      <c r="B14" s="13"/>
      <c r="C14" s="12">
        <v>2650</v>
      </c>
      <c r="D14" s="12">
        <v>2650</v>
      </c>
      <c r="E14" s="23"/>
    </row>
    <row r="15" spans="1:5" s="3" customFormat="1" ht="36" customHeight="1" x14ac:dyDescent="0.15">
      <c r="A15" s="32" t="s">
        <v>15</v>
      </c>
      <c r="B15" s="13">
        <v>45.38</v>
      </c>
      <c r="C15" s="13">
        <v>-45.38</v>
      </c>
      <c r="D15" s="13"/>
      <c r="E15" s="23"/>
    </row>
    <row r="16" spans="1:5" s="3" customFormat="1" ht="36" customHeight="1" x14ac:dyDescent="0.15">
      <c r="A16" s="32" t="s">
        <v>16</v>
      </c>
      <c r="B16" s="13">
        <v>45.38</v>
      </c>
      <c r="C16" s="13">
        <v>-45.38</v>
      </c>
      <c r="D16" s="13"/>
      <c r="E16" s="23"/>
    </row>
    <row r="17" spans="1:5" s="3" customFormat="1" ht="18.95" customHeight="1" x14ac:dyDescent="0.15">
      <c r="A17" s="123" t="s">
        <v>17</v>
      </c>
      <c r="B17" s="124">
        <v>1594155.6</v>
      </c>
      <c r="C17" s="124">
        <v>101700.97</v>
      </c>
      <c r="D17" s="124">
        <v>1695856.57</v>
      </c>
      <c r="E17" s="125">
        <v>106.38</v>
      </c>
    </row>
    <row r="18" spans="1:5" s="3" customFormat="1" ht="18.95" customHeight="1" x14ac:dyDescent="0.15">
      <c r="A18" s="32" t="s">
        <v>4</v>
      </c>
      <c r="B18" s="12">
        <v>3700</v>
      </c>
      <c r="C18" s="12">
        <v>1370</v>
      </c>
      <c r="D18" s="12">
        <v>5070</v>
      </c>
      <c r="E18" s="23">
        <v>137.03</v>
      </c>
    </row>
    <row r="19" spans="1:5" s="3" customFormat="1" ht="18.95" customHeight="1" x14ac:dyDescent="0.15">
      <c r="A19" s="32" t="s">
        <v>5</v>
      </c>
      <c r="B19" s="12">
        <v>3700</v>
      </c>
      <c r="C19" s="12">
        <v>1370</v>
      </c>
      <c r="D19" s="12">
        <v>5070</v>
      </c>
      <c r="E19" s="23">
        <v>137.03</v>
      </c>
    </row>
    <row r="20" spans="1:5" s="3" customFormat="1" ht="18.95" customHeight="1" x14ac:dyDescent="0.15">
      <c r="A20" s="32" t="s">
        <v>6</v>
      </c>
      <c r="B20" s="12">
        <v>11071.62</v>
      </c>
      <c r="C20" s="12">
        <v>8267.8700000000008</v>
      </c>
      <c r="D20" s="12">
        <v>19339.490000000002</v>
      </c>
      <c r="E20" s="23">
        <v>174.68</v>
      </c>
    </row>
    <row r="21" spans="1:5" s="3" customFormat="1" ht="18.95" customHeight="1" x14ac:dyDescent="0.15">
      <c r="A21" s="32" t="s">
        <v>7</v>
      </c>
      <c r="B21" s="12">
        <v>8348.2900000000009</v>
      </c>
      <c r="C21" s="12">
        <v>3475.71</v>
      </c>
      <c r="D21" s="12">
        <v>11824</v>
      </c>
      <c r="E21" s="23">
        <v>141.63</v>
      </c>
    </row>
    <row r="22" spans="1:5" s="3" customFormat="1" ht="18.95" customHeight="1" x14ac:dyDescent="0.15">
      <c r="A22" s="32" t="s">
        <v>18</v>
      </c>
      <c r="B22" s="12">
        <v>2723.33</v>
      </c>
      <c r="C22" s="12">
        <v>4792.16</v>
      </c>
      <c r="D22" s="12">
        <v>7515.49</v>
      </c>
      <c r="E22" s="23">
        <v>275.97000000000003</v>
      </c>
    </row>
    <row r="23" spans="1:5" s="3" customFormat="1" ht="18.95" customHeight="1" x14ac:dyDescent="0.15">
      <c r="A23" s="32" t="s">
        <v>8</v>
      </c>
      <c r="B23" s="12">
        <v>89409.06</v>
      </c>
      <c r="C23" s="12">
        <v>16902.5</v>
      </c>
      <c r="D23" s="12">
        <v>106311.56</v>
      </c>
      <c r="E23" s="23">
        <v>118.9</v>
      </c>
    </row>
    <row r="24" spans="1:5" s="3" customFormat="1" ht="18.95" customHeight="1" x14ac:dyDescent="0.15">
      <c r="A24" s="32" t="s">
        <v>9</v>
      </c>
      <c r="B24" s="12">
        <v>1909.06</v>
      </c>
      <c r="C24" s="13"/>
      <c r="D24" s="12">
        <v>1909.06</v>
      </c>
      <c r="E24" s="23">
        <v>100</v>
      </c>
    </row>
    <row r="25" spans="1:5" s="3" customFormat="1" ht="18.95" customHeight="1" x14ac:dyDescent="0.15">
      <c r="A25" s="32" t="s">
        <v>10</v>
      </c>
      <c r="B25" s="12">
        <v>87500</v>
      </c>
      <c r="C25" s="12">
        <v>16902.5</v>
      </c>
      <c r="D25" s="12">
        <v>104402.5</v>
      </c>
      <c r="E25" s="23">
        <v>119.32</v>
      </c>
    </row>
    <row r="26" spans="1:5" s="3" customFormat="1" ht="18.95" customHeight="1" x14ac:dyDescent="0.15">
      <c r="A26" s="32" t="s">
        <v>11</v>
      </c>
      <c r="B26" s="12">
        <v>1492652.87</v>
      </c>
      <c r="C26" s="12">
        <v>78498.94</v>
      </c>
      <c r="D26" s="12">
        <v>1571151.81</v>
      </c>
      <c r="E26" s="23">
        <v>105.26</v>
      </c>
    </row>
    <row r="27" spans="1:5" s="3" customFormat="1" ht="18.95" customHeight="1" x14ac:dyDescent="0.15">
      <c r="A27" s="32" t="s">
        <v>12</v>
      </c>
      <c r="B27" s="12">
        <v>1492652.87</v>
      </c>
      <c r="C27" s="12">
        <v>77348.14</v>
      </c>
      <c r="D27" s="12">
        <v>1570001.01</v>
      </c>
      <c r="E27" s="23">
        <v>105.18</v>
      </c>
    </row>
    <row r="28" spans="1:5" s="3" customFormat="1" ht="18.95" customHeight="1" x14ac:dyDescent="0.15">
      <c r="A28" s="32" t="s">
        <v>19</v>
      </c>
      <c r="B28" s="13"/>
      <c r="C28" s="12">
        <v>1150.8</v>
      </c>
      <c r="D28" s="12">
        <v>1150.8</v>
      </c>
      <c r="E28" s="23"/>
    </row>
    <row r="29" spans="1:5" s="3" customFormat="1" ht="18.95" customHeight="1" x14ac:dyDescent="0.15">
      <c r="A29" s="32" t="s">
        <v>13</v>
      </c>
      <c r="B29" s="13"/>
      <c r="C29" s="12">
        <v>2650</v>
      </c>
      <c r="D29" s="12">
        <v>2650</v>
      </c>
      <c r="E29" s="23"/>
    </row>
    <row r="30" spans="1:5" s="3" customFormat="1" ht="18.95" customHeight="1" x14ac:dyDescent="0.15">
      <c r="A30" s="32" t="s">
        <v>14</v>
      </c>
      <c r="B30" s="13"/>
      <c r="C30" s="12">
        <v>2650</v>
      </c>
      <c r="D30" s="12">
        <v>2650</v>
      </c>
      <c r="E30" s="23"/>
    </row>
    <row r="31" spans="1:5" s="3" customFormat="1" ht="36" customHeight="1" x14ac:dyDescent="0.15">
      <c r="A31" s="32" t="s">
        <v>15</v>
      </c>
      <c r="B31" s="13">
        <v>45.38</v>
      </c>
      <c r="C31" s="13">
        <v>24.75</v>
      </c>
      <c r="D31" s="13">
        <v>70.13</v>
      </c>
      <c r="E31" s="23">
        <v>154.54</v>
      </c>
    </row>
    <row r="32" spans="1:5" s="3" customFormat="1" ht="36" customHeight="1" x14ac:dyDescent="0.15">
      <c r="A32" s="32" t="s">
        <v>16</v>
      </c>
      <c r="B32" s="13">
        <v>45.38</v>
      </c>
      <c r="C32" s="13">
        <v>-45.38</v>
      </c>
      <c r="D32" s="13"/>
      <c r="E32" s="23"/>
    </row>
    <row r="33" spans="1:5" s="3" customFormat="1" ht="36" customHeight="1" x14ac:dyDescent="0.15">
      <c r="A33" s="32" t="s">
        <v>20</v>
      </c>
      <c r="B33" s="13"/>
      <c r="C33" s="13">
        <v>70.13</v>
      </c>
      <c r="D33" s="13">
        <v>70.13</v>
      </c>
      <c r="E33" s="23"/>
    </row>
    <row r="34" spans="1:5" s="3" customFormat="1" ht="18.95" customHeight="1" thickBot="1" x14ac:dyDescent="0.2">
      <c r="A34" s="126" t="s">
        <v>21</v>
      </c>
      <c r="B34" s="127">
        <v>1596878.93</v>
      </c>
      <c r="C34" s="127">
        <v>107714.06</v>
      </c>
      <c r="D34" s="127">
        <v>1704592.99</v>
      </c>
      <c r="E34" s="128">
        <v>106.75</v>
      </c>
    </row>
  </sheetData>
  <mergeCells count="1">
    <mergeCell ref="A1:E1"/>
  </mergeCells>
  <pageMargins left="0.7" right="0.7" top="0.75" bottom="0.75" header="0.3" footer="0.3"/>
  <pageSetup paperSize="9" scale="72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workbookViewId="0">
      <selection sqref="A1:E7"/>
    </sheetView>
  </sheetViews>
  <sheetFormatPr defaultRowHeight="34.5" customHeight="1" x14ac:dyDescent="0.15"/>
  <cols>
    <col min="1" max="1" width="38.7109375" style="4" customWidth="1"/>
    <col min="2" max="2" width="16.7109375" style="4" customWidth="1"/>
    <col min="3" max="3" width="19.28515625" style="4" customWidth="1"/>
    <col min="4" max="4" width="15.5703125" style="4" customWidth="1"/>
    <col min="5" max="5" width="10.85546875" style="4" customWidth="1"/>
    <col min="6" max="16384" width="9.140625" style="4"/>
  </cols>
  <sheetData>
    <row r="1" spans="1:5" ht="72" customHeight="1" thickBot="1" x14ac:dyDescent="0.2">
      <c r="A1" s="34" t="s">
        <v>68</v>
      </c>
      <c r="B1" s="35"/>
      <c r="C1" s="35"/>
      <c r="D1" s="35"/>
      <c r="E1" s="36"/>
    </row>
    <row r="2" spans="1:5" s="1" customFormat="1" ht="30" customHeight="1" thickBot="1" x14ac:dyDescent="0.2">
      <c r="A2" s="14" t="s">
        <v>0</v>
      </c>
      <c r="B2" s="14" t="s">
        <v>22</v>
      </c>
      <c r="C2" s="14" t="s">
        <v>1</v>
      </c>
      <c r="D2" s="14" t="s">
        <v>23</v>
      </c>
      <c r="E2" s="14" t="s">
        <v>2</v>
      </c>
    </row>
    <row r="3" spans="1:5" s="3" customFormat="1" ht="30" customHeight="1" x14ac:dyDescent="0.2">
      <c r="A3" s="5" t="s">
        <v>3</v>
      </c>
      <c r="B3" s="2"/>
      <c r="C3" s="2"/>
      <c r="D3" s="2"/>
      <c r="E3" s="2"/>
    </row>
    <row r="4" spans="1:5" s="3" customFormat="1" ht="30" customHeight="1" x14ac:dyDescent="0.15">
      <c r="A4" s="33" t="s">
        <v>41</v>
      </c>
      <c r="B4" s="8">
        <v>1596878.93</v>
      </c>
      <c r="C4" s="8">
        <v>107714.06</v>
      </c>
      <c r="D4" s="8">
        <v>1704592.99</v>
      </c>
      <c r="E4" s="9">
        <v>106.75</v>
      </c>
    </row>
    <row r="5" spans="1:5" s="3" customFormat="1" ht="30" customHeight="1" x14ac:dyDescent="0.15">
      <c r="A5" s="7" t="s">
        <v>42</v>
      </c>
      <c r="B5" s="12">
        <v>1595978.66</v>
      </c>
      <c r="C5" s="12">
        <v>107666.76</v>
      </c>
      <c r="D5" s="12">
        <v>1703645.42</v>
      </c>
      <c r="E5" s="13">
        <v>106.75</v>
      </c>
    </row>
    <row r="6" spans="1:5" s="3" customFormat="1" ht="30" customHeight="1" x14ac:dyDescent="0.15">
      <c r="A6" s="7" t="s">
        <v>43</v>
      </c>
      <c r="B6" s="13">
        <v>900.27</v>
      </c>
      <c r="C6" s="13">
        <v>47.3</v>
      </c>
      <c r="D6" s="13">
        <v>947.57</v>
      </c>
      <c r="E6" s="13">
        <v>105.25</v>
      </c>
    </row>
    <row r="7" spans="1:5" s="3" customFormat="1" ht="30" customHeight="1" x14ac:dyDescent="0.15">
      <c r="A7" s="129" t="s">
        <v>21</v>
      </c>
      <c r="B7" s="124">
        <v>1596878.93</v>
      </c>
      <c r="C7" s="124">
        <v>107714.06</v>
      </c>
      <c r="D7" s="124">
        <v>1704592.99</v>
      </c>
      <c r="E7" s="130">
        <v>106.75</v>
      </c>
    </row>
  </sheetData>
  <mergeCells count="1">
    <mergeCell ref="A1:E1"/>
  </mergeCells>
  <pageMargins left="0.7" right="0.7" top="0.75" bottom="0.75" header="0.3" footer="0.3"/>
  <pageSetup paperSize="9" scale="86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"/>
  <sheetViews>
    <sheetView workbookViewId="0">
      <selection sqref="A1:E3"/>
    </sheetView>
  </sheetViews>
  <sheetFormatPr defaultRowHeight="11.25" x14ac:dyDescent="0.15"/>
  <cols>
    <col min="1" max="1" width="25.85546875" style="4" customWidth="1"/>
    <col min="2" max="2" width="17.5703125" style="4" customWidth="1"/>
    <col min="3" max="3" width="19.7109375" style="4" customWidth="1"/>
    <col min="4" max="4" width="16.7109375" style="4" customWidth="1"/>
    <col min="5" max="5" width="10.5703125" style="4" customWidth="1"/>
    <col min="6" max="16384" width="9.140625" style="4"/>
  </cols>
  <sheetData>
    <row r="1" spans="1:5" ht="72" customHeight="1" thickBot="1" x14ac:dyDescent="0.2">
      <c r="A1" s="132" t="s">
        <v>67</v>
      </c>
      <c r="B1" s="133"/>
      <c r="C1" s="133"/>
      <c r="D1" s="133"/>
      <c r="E1" s="134"/>
    </row>
    <row r="2" spans="1:5" s="1" customFormat="1" ht="31.5" customHeight="1" x14ac:dyDescent="0.15">
      <c r="A2" s="135" t="s">
        <v>0</v>
      </c>
      <c r="B2" s="131" t="s">
        <v>22</v>
      </c>
      <c r="C2" s="131" t="s">
        <v>1</v>
      </c>
      <c r="D2" s="131" t="s">
        <v>23</v>
      </c>
      <c r="E2" s="136" t="s">
        <v>2</v>
      </c>
    </row>
    <row r="3" spans="1:5" s="1" customFormat="1" ht="12" thickBot="1" x14ac:dyDescent="0.2">
      <c r="A3" s="137"/>
      <c r="B3" s="138"/>
      <c r="C3" s="138"/>
      <c r="D3" s="138"/>
      <c r="E3" s="139"/>
    </row>
  </sheetData>
  <mergeCells count="1">
    <mergeCell ref="A1:E1"/>
  </mergeCells>
  <pageMargins left="0.7" right="0.7" top="0.75" bottom="0.75" header="0.3" footer="0.3"/>
  <pageSetup paperSize="9" scale="96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5"/>
  <sheetViews>
    <sheetView workbookViewId="0">
      <selection activeCell="A6" sqref="A6"/>
    </sheetView>
  </sheetViews>
  <sheetFormatPr defaultRowHeight="11.25" x14ac:dyDescent="0.15"/>
  <cols>
    <col min="1" max="1" width="64.85546875" style="4" customWidth="1"/>
    <col min="2" max="2" width="14.42578125" style="4" customWidth="1"/>
    <col min="3" max="3" width="16.7109375" style="4" customWidth="1"/>
    <col min="4" max="4" width="14" style="4" customWidth="1"/>
    <col min="5" max="5" width="10.5703125" style="4" customWidth="1"/>
    <col min="6" max="16384" width="9.140625" style="4"/>
  </cols>
  <sheetData>
    <row r="1" spans="1:5" ht="72" customHeight="1" thickBot="1" x14ac:dyDescent="0.2">
      <c r="A1" s="34" t="s">
        <v>71</v>
      </c>
      <c r="B1" s="35"/>
      <c r="C1" s="35"/>
      <c r="D1" s="35"/>
      <c r="E1" s="36"/>
    </row>
    <row r="2" spans="1:5" s="1" customFormat="1" ht="40.5" customHeight="1" thickBot="1" x14ac:dyDescent="0.2">
      <c r="A2" s="28" t="s">
        <v>0</v>
      </c>
      <c r="B2" s="14" t="s">
        <v>44</v>
      </c>
      <c r="C2" s="14" t="s">
        <v>1</v>
      </c>
      <c r="D2" s="14" t="s">
        <v>45</v>
      </c>
      <c r="E2" s="29" t="s">
        <v>2</v>
      </c>
    </row>
    <row r="3" spans="1:5" s="3" customFormat="1" ht="18" customHeight="1" thickBot="1" x14ac:dyDescent="0.25">
      <c r="A3" s="61" t="s">
        <v>46</v>
      </c>
      <c r="B3" s="62">
        <v>1596878.93</v>
      </c>
      <c r="C3" s="62">
        <v>107714.06</v>
      </c>
      <c r="D3" s="62">
        <v>1704592.99</v>
      </c>
      <c r="E3" s="63">
        <v>106.75</v>
      </c>
    </row>
    <row r="4" spans="1:5" s="3" customFormat="1" ht="18" customHeight="1" x14ac:dyDescent="0.15">
      <c r="A4" s="42" t="s">
        <v>4</v>
      </c>
      <c r="B4" s="44">
        <v>3700</v>
      </c>
      <c r="C4" s="44">
        <v>1370</v>
      </c>
      <c r="D4" s="44">
        <v>5070</v>
      </c>
      <c r="E4" s="45">
        <v>137.03</v>
      </c>
    </row>
    <row r="5" spans="1:5" s="3" customFormat="1" ht="18" customHeight="1" x14ac:dyDescent="0.15">
      <c r="A5" s="38" t="s">
        <v>6</v>
      </c>
      <c r="B5" s="8">
        <v>11071.62</v>
      </c>
      <c r="C5" s="8">
        <v>8267.8700000000008</v>
      </c>
      <c r="D5" s="8">
        <v>19339.490000000002</v>
      </c>
      <c r="E5" s="21">
        <v>174.68</v>
      </c>
    </row>
    <row r="6" spans="1:5" s="3" customFormat="1" ht="18" customHeight="1" x14ac:dyDescent="0.15">
      <c r="A6" s="38" t="s">
        <v>8</v>
      </c>
      <c r="B6" s="8">
        <v>89409.06</v>
      </c>
      <c r="C6" s="8">
        <v>16902.5</v>
      </c>
      <c r="D6" s="8">
        <v>106311.56</v>
      </c>
      <c r="E6" s="21">
        <v>118.9</v>
      </c>
    </row>
    <row r="7" spans="1:5" s="3" customFormat="1" ht="18" customHeight="1" x14ac:dyDescent="0.15">
      <c r="A7" s="38" t="s">
        <v>11</v>
      </c>
      <c r="B7" s="8">
        <v>1492652.87</v>
      </c>
      <c r="C7" s="8">
        <v>78498.94</v>
      </c>
      <c r="D7" s="8">
        <v>1571151.81</v>
      </c>
      <c r="E7" s="21">
        <v>105.26</v>
      </c>
    </row>
    <row r="8" spans="1:5" s="3" customFormat="1" ht="18" customHeight="1" x14ac:dyDescent="0.15">
      <c r="A8" s="38" t="s">
        <v>13</v>
      </c>
      <c r="B8" s="9"/>
      <c r="C8" s="8">
        <v>2650</v>
      </c>
      <c r="D8" s="8">
        <v>2650</v>
      </c>
      <c r="E8" s="21"/>
    </row>
    <row r="9" spans="1:5" s="3" customFormat="1" ht="27.75" customHeight="1" thickBot="1" x14ac:dyDescent="0.2">
      <c r="A9" s="43" t="s">
        <v>15</v>
      </c>
      <c r="B9" s="46">
        <v>45.38</v>
      </c>
      <c r="C9" s="46">
        <v>24.75</v>
      </c>
      <c r="D9" s="46">
        <v>70.13</v>
      </c>
      <c r="E9" s="31">
        <v>154.54</v>
      </c>
    </row>
    <row r="10" spans="1:5" s="3" customFormat="1" ht="18" customHeight="1" x14ac:dyDescent="0.15">
      <c r="A10" s="49" t="s">
        <v>47</v>
      </c>
      <c r="B10" s="50">
        <v>900.27</v>
      </c>
      <c r="C10" s="50">
        <v>47.3</v>
      </c>
      <c r="D10" s="50">
        <v>947.57</v>
      </c>
      <c r="E10" s="51">
        <v>105.25</v>
      </c>
    </row>
    <row r="11" spans="1:5" s="37" customFormat="1" ht="18" customHeight="1" x14ac:dyDescent="0.15">
      <c r="A11" s="18" t="s">
        <v>48</v>
      </c>
      <c r="B11" s="11">
        <v>900.27</v>
      </c>
      <c r="C11" s="11">
        <v>47.3</v>
      </c>
      <c r="D11" s="11">
        <v>947.57</v>
      </c>
      <c r="E11" s="24">
        <v>105.25</v>
      </c>
    </row>
    <row r="12" spans="1:5" s="3" customFormat="1" ht="18" customHeight="1" x14ac:dyDescent="0.15">
      <c r="A12" s="52" t="s">
        <v>49</v>
      </c>
      <c r="B12" s="53">
        <v>300</v>
      </c>
      <c r="C12" s="53">
        <v>-30</v>
      </c>
      <c r="D12" s="53">
        <v>270</v>
      </c>
      <c r="E12" s="54">
        <v>90</v>
      </c>
    </row>
    <row r="13" spans="1:5" s="3" customFormat="1" ht="18" customHeight="1" x14ac:dyDescent="0.15">
      <c r="A13" s="40" t="s">
        <v>33</v>
      </c>
      <c r="B13" s="9">
        <v>300</v>
      </c>
      <c r="C13" s="9">
        <v>-30</v>
      </c>
      <c r="D13" s="9">
        <v>270</v>
      </c>
      <c r="E13" s="21">
        <v>90</v>
      </c>
    </row>
    <row r="14" spans="1:5" s="3" customFormat="1" ht="18" customHeight="1" x14ac:dyDescent="0.15">
      <c r="A14" s="40" t="s">
        <v>35</v>
      </c>
      <c r="B14" s="9">
        <v>300</v>
      </c>
      <c r="C14" s="9">
        <v>-30</v>
      </c>
      <c r="D14" s="9">
        <v>270</v>
      </c>
      <c r="E14" s="21">
        <v>90</v>
      </c>
    </row>
    <row r="15" spans="1:5" s="3" customFormat="1" ht="18" customHeight="1" x14ac:dyDescent="0.15">
      <c r="A15" s="52" t="s">
        <v>50</v>
      </c>
      <c r="B15" s="53">
        <v>313.27</v>
      </c>
      <c r="C15" s="53"/>
      <c r="D15" s="53">
        <v>313.27</v>
      </c>
      <c r="E15" s="54">
        <v>100</v>
      </c>
    </row>
    <row r="16" spans="1:5" s="3" customFormat="1" ht="18" customHeight="1" x14ac:dyDescent="0.15">
      <c r="A16" s="40" t="s">
        <v>33</v>
      </c>
      <c r="B16" s="9">
        <v>313.27</v>
      </c>
      <c r="C16" s="9"/>
      <c r="D16" s="9">
        <v>313.27</v>
      </c>
      <c r="E16" s="21">
        <v>100</v>
      </c>
    </row>
    <row r="17" spans="1:5" s="3" customFormat="1" ht="18" customHeight="1" x14ac:dyDescent="0.15">
      <c r="A17" s="40" t="s">
        <v>35</v>
      </c>
      <c r="B17" s="9">
        <v>313.27</v>
      </c>
      <c r="C17" s="9"/>
      <c r="D17" s="9">
        <v>313.27</v>
      </c>
      <c r="E17" s="21">
        <v>100</v>
      </c>
    </row>
    <row r="18" spans="1:5" s="3" customFormat="1" ht="18" customHeight="1" x14ac:dyDescent="0.15">
      <c r="A18" s="52" t="s">
        <v>51</v>
      </c>
      <c r="B18" s="53">
        <v>287</v>
      </c>
      <c r="C18" s="53"/>
      <c r="D18" s="53">
        <v>287</v>
      </c>
      <c r="E18" s="54">
        <v>100</v>
      </c>
    </row>
    <row r="19" spans="1:5" s="3" customFormat="1" ht="18" customHeight="1" x14ac:dyDescent="0.15">
      <c r="A19" s="40" t="s">
        <v>33</v>
      </c>
      <c r="B19" s="9">
        <v>287</v>
      </c>
      <c r="C19" s="9"/>
      <c r="D19" s="9">
        <v>287</v>
      </c>
      <c r="E19" s="21">
        <v>100</v>
      </c>
    </row>
    <row r="20" spans="1:5" s="3" customFormat="1" ht="18" customHeight="1" x14ac:dyDescent="0.15">
      <c r="A20" s="40" t="s">
        <v>35</v>
      </c>
      <c r="B20" s="9">
        <v>287</v>
      </c>
      <c r="C20" s="9"/>
      <c r="D20" s="9">
        <v>287</v>
      </c>
      <c r="E20" s="21">
        <v>100</v>
      </c>
    </row>
    <row r="21" spans="1:5" s="3" customFormat="1" ht="18" customHeight="1" x14ac:dyDescent="0.15">
      <c r="A21" s="52" t="s">
        <v>52</v>
      </c>
      <c r="B21" s="53"/>
      <c r="C21" s="53">
        <v>77.3</v>
      </c>
      <c r="D21" s="53">
        <v>77.3</v>
      </c>
      <c r="E21" s="54"/>
    </row>
    <row r="22" spans="1:5" s="3" customFormat="1" ht="18" customHeight="1" x14ac:dyDescent="0.15">
      <c r="A22" s="40" t="s">
        <v>33</v>
      </c>
      <c r="B22" s="9"/>
      <c r="C22" s="9">
        <v>77.3</v>
      </c>
      <c r="D22" s="9">
        <v>77.3</v>
      </c>
      <c r="E22" s="21"/>
    </row>
    <row r="23" spans="1:5" s="3" customFormat="1" ht="18" customHeight="1" x14ac:dyDescent="0.15">
      <c r="A23" s="40" t="s">
        <v>35</v>
      </c>
      <c r="B23" s="9"/>
      <c r="C23" s="9">
        <v>77.3</v>
      </c>
      <c r="D23" s="9">
        <v>77.3</v>
      </c>
      <c r="E23" s="21"/>
    </row>
    <row r="24" spans="1:5" s="3" customFormat="1" ht="18" customHeight="1" x14ac:dyDescent="0.15">
      <c r="A24" s="56" t="s">
        <v>53</v>
      </c>
      <c r="B24" s="57">
        <v>1589925.12</v>
      </c>
      <c r="C24" s="57">
        <v>84215.95</v>
      </c>
      <c r="D24" s="57">
        <v>1674141.07</v>
      </c>
      <c r="E24" s="58">
        <v>105.3</v>
      </c>
    </row>
    <row r="25" spans="1:5" s="37" customFormat="1" ht="18" customHeight="1" x14ac:dyDescent="0.15">
      <c r="A25" s="18" t="s">
        <v>54</v>
      </c>
      <c r="B25" s="10">
        <v>1589925.12</v>
      </c>
      <c r="C25" s="10">
        <v>84215.95</v>
      </c>
      <c r="D25" s="10">
        <v>1674141.07</v>
      </c>
      <c r="E25" s="24">
        <v>105.3</v>
      </c>
    </row>
    <row r="26" spans="1:5" s="3" customFormat="1" ht="18" customHeight="1" x14ac:dyDescent="0.15">
      <c r="A26" s="52" t="s">
        <v>50</v>
      </c>
      <c r="B26" s="55">
        <v>7669.57</v>
      </c>
      <c r="C26" s="55">
        <v>3475.71</v>
      </c>
      <c r="D26" s="55">
        <v>11145.28</v>
      </c>
      <c r="E26" s="54">
        <v>145.32</v>
      </c>
    </row>
    <row r="27" spans="1:5" s="3" customFormat="1" ht="18" customHeight="1" x14ac:dyDescent="0.15">
      <c r="A27" s="40" t="s">
        <v>33</v>
      </c>
      <c r="B27" s="8">
        <v>7469.57</v>
      </c>
      <c r="C27" s="8">
        <v>3475.71</v>
      </c>
      <c r="D27" s="8">
        <v>10945.28</v>
      </c>
      <c r="E27" s="21">
        <v>146.53</v>
      </c>
    </row>
    <row r="28" spans="1:5" s="3" customFormat="1" ht="18" customHeight="1" x14ac:dyDescent="0.15">
      <c r="A28" s="40" t="s">
        <v>35</v>
      </c>
      <c r="B28" s="8">
        <v>7433.64</v>
      </c>
      <c r="C28" s="8">
        <v>3475.71</v>
      </c>
      <c r="D28" s="8">
        <v>10909.35</v>
      </c>
      <c r="E28" s="21">
        <v>146.76</v>
      </c>
    </row>
    <row r="29" spans="1:5" s="3" customFormat="1" ht="18" customHeight="1" x14ac:dyDescent="0.15">
      <c r="A29" s="40" t="s">
        <v>36</v>
      </c>
      <c r="B29" s="9">
        <v>35.93</v>
      </c>
      <c r="C29" s="9"/>
      <c r="D29" s="9">
        <v>35.93</v>
      </c>
      <c r="E29" s="21">
        <v>100</v>
      </c>
    </row>
    <row r="30" spans="1:5" s="3" customFormat="1" ht="18" customHeight="1" x14ac:dyDescent="0.15">
      <c r="A30" s="40" t="s">
        <v>39</v>
      </c>
      <c r="B30" s="9">
        <v>200</v>
      </c>
      <c r="C30" s="9"/>
      <c r="D30" s="9">
        <v>200</v>
      </c>
      <c r="E30" s="21">
        <v>100</v>
      </c>
    </row>
    <row r="31" spans="1:5" s="3" customFormat="1" ht="18" customHeight="1" x14ac:dyDescent="0.15">
      <c r="A31" s="40" t="s">
        <v>40</v>
      </c>
      <c r="B31" s="9">
        <v>200</v>
      </c>
      <c r="C31" s="9"/>
      <c r="D31" s="9">
        <v>200</v>
      </c>
      <c r="E31" s="21">
        <v>100</v>
      </c>
    </row>
    <row r="32" spans="1:5" s="3" customFormat="1" ht="27.75" customHeight="1" x14ac:dyDescent="0.15">
      <c r="A32" s="52" t="s">
        <v>55</v>
      </c>
      <c r="B32" s="55">
        <v>2000</v>
      </c>
      <c r="C32" s="55">
        <v>1255.49</v>
      </c>
      <c r="D32" s="55">
        <v>3255.49</v>
      </c>
      <c r="E32" s="54">
        <v>162.77000000000001</v>
      </c>
    </row>
    <row r="33" spans="1:5" s="3" customFormat="1" ht="18" customHeight="1" x14ac:dyDescent="0.15">
      <c r="A33" s="40" t="s">
        <v>33</v>
      </c>
      <c r="B33" s="8">
        <v>1100</v>
      </c>
      <c r="C33" s="8">
        <v>2155.4899999999998</v>
      </c>
      <c r="D33" s="8">
        <v>3255.49</v>
      </c>
      <c r="E33" s="21">
        <v>295.95</v>
      </c>
    </row>
    <row r="34" spans="1:5" s="3" customFormat="1" ht="18" customHeight="1" x14ac:dyDescent="0.15">
      <c r="A34" s="40" t="s">
        <v>35</v>
      </c>
      <c r="B34" s="8">
        <v>1100</v>
      </c>
      <c r="C34" s="8">
        <v>2155.4899999999998</v>
      </c>
      <c r="D34" s="8">
        <v>3255.49</v>
      </c>
      <c r="E34" s="21">
        <v>295.95</v>
      </c>
    </row>
    <row r="35" spans="1:5" s="3" customFormat="1" ht="18" customHeight="1" x14ac:dyDescent="0.15">
      <c r="A35" s="40" t="s">
        <v>39</v>
      </c>
      <c r="B35" s="9">
        <v>900</v>
      </c>
      <c r="C35" s="9">
        <v>-900</v>
      </c>
      <c r="D35" s="9"/>
      <c r="E35" s="21"/>
    </row>
    <row r="36" spans="1:5" s="3" customFormat="1" ht="18" customHeight="1" x14ac:dyDescent="0.15">
      <c r="A36" s="40" t="s">
        <v>40</v>
      </c>
      <c r="B36" s="9">
        <v>900</v>
      </c>
      <c r="C36" s="9">
        <v>-900</v>
      </c>
      <c r="D36" s="9"/>
      <c r="E36" s="21"/>
    </row>
    <row r="37" spans="1:5" s="3" customFormat="1" ht="18" customHeight="1" x14ac:dyDescent="0.15">
      <c r="A37" s="52" t="s">
        <v>56</v>
      </c>
      <c r="B37" s="55">
        <v>1643.61</v>
      </c>
      <c r="C37" s="53"/>
      <c r="D37" s="55">
        <v>1643.61</v>
      </c>
      <c r="E37" s="54">
        <v>100</v>
      </c>
    </row>
    <row r="38" spans="1:5" s="3" customFormat="1" ht="18" customHeight="1" x14ac:dyDescent="0.15">
      <c r="A38" s="40" t="s">
        <v>33</v>
      </c>
      <c r="B38" s="8">
        <v>1543.61</v>
      </c>
      <c r="C38" s="9"/>
      <c r="D38" s="8">
        <v>1543.61</v>
      </c>
      <c r="E38" s="21">
        <v>100</v>
      </c>
    </row>
    <row r="39" spans="1:5" s="3" customFormat="1" ht="18" customHeight="1" x14ac:dyDescent="0.15">
      <c r="A39" s="40" t="s">
        <v>35</v>
      </c>
      <c r="B39" s="8">
        <v>1543.61</v>
      </c>
      <c r="C39" s="9"/>
      <c r="D39" s="8">
        <v>1543.61</v>
      </c>
      <c r="E39" s="21">
        <v>100</v>
      </c>
    </row>
    <row r="40" spans="1:5" s="3" customFormat="1" ht="18" customHeight="1" x14ac:dyDescent="0.15">
      <c r="A40" s="40" t="s">
        <v>39</v>
      </c>
      <c r="B40" s="9">
        <v>100</v>
      </c>
      <c r="C40" s="9"/>
      <c r="D40" s="9">
        <v>100</v>
      </c>
      <c r="E40" s="21">
        <v>100</v>
      </c>
    </row>
    <row r="41" spans="1:5" s="3" customFormat="1" ht="18" customHeight="1" x14ac:dyDescent="0.15">
      <c r="A41" s="40" t="s">
        <v>40</v>
      </c>
      <c r="B41" s="9">
        <v>100</v>
      </c>
      <c r="C41" s="9"/>
      <c r="D41" s="9">
        <v>100</v>
      </c>
      <c r="E41" s="21">
        <v>100</v>
      </c>
    </row>
    <row r="42" spans="1:5" s="3" customFormat="1" ht="18" customHeight="1" x14ac:dyDescent="0.15">
      <c r="A42" s="52" t="s">
        <v>57</v>
      </c>
      <c r="B42" s="55">
        <v>87500</v>
      </c>
      <c r="C42" s="53"/>
      <c r="D42" s="55">
        <v>87500</v>
      </c>
      <c r="E42" s="54">
        <v>100</v>
      </c>
    </row>
    <row r="43" spans="1:5" s="3" customFormat="1" ht="18" customHeight="1" x14ac:dyDescent="0.15">
      <c r="A43" s="40" t="s">
        <v>33</v>
      </c>
      <c r="B43" s="8">
        <v>87500</v>
      </c>
      <c r="C43" s="9"/>
      <c r="D43" s="8">
        <v>87500</v>
      </c>
      <c r="E43" s="21">
        <v>100</v>
      </c>
    </row>
    <row r="44" spans="1:5" s="3" customFormat="1" ht="18" customHeight="1" x14ac:dyDescent="0.15">
      <c r="A44" s="40" t="s">
        <v>35</v>
      </c>
      <c r="B44" s="8">
        <v>87368.19</v>
      </c>
      <c r="C44" s="9">
        <v>16.809999999999999</v>
      </c>
      <c r="D44" s="8">
        <v>87385</v>
      </c>
      <c r="E44" s="21">
        <v>100.02</v>
      </c>
    </row>
    <row r="45" spans="1:5" s="3" customFormat="1" ht="18" customHeight="1" x14ac:dyDescent="0.15">
      <c r="A45" s="40" t="s">
        <v>36</v>
      </c>
      <c r="B45" s="9">
        <v>131.81</v>
      </c>
      <c r="C45" s="9">
        <v>-16.809999999999999</v>
      </c>
      <c r="D45" s="9">
        <v>115</v>
      </c>
      <c r="E45" s="21">
        <v>87.25</v>
      </c>
    </row>
    <row r="46" spans="1:5" s="3" customFormat="1" ht="18" customHeight="1" x14ac:dyDescent="0.15">
      <c r="A46" s="52" t="s">
        <v>51</v>
      </c>
      <c r="B46" s="55">
        <v>1491066.56</v>
      </c>
      <c r="C46" s="55">
        <v>76810</v>
      </c>
      <c r="D46" s="55">
        <v>1567876.56</v>
      </c>
      <c r="E46" s="54">
        <v>105.15</v>
      </c>
    </row>
    <row r="47" spans="1:5" s="3" customFormat="1" ht="18" customHeight="1" x14ac:dyDescent="0.15">
      <c r="A47" s="40" t="s">
        <v>33</v>
      </c>
      <c r="B47" s="8">
        <v>1491000.2</v>
      </c>
      <c r="C47" s="8">
        <v>76810</v>
      </c>
      <c r="D47" s="8">
        <v>1567810.2</v>
      </c>
      <c r="E47" s="21">
        <v>105.15</v>
      </c>
    </row>
    <row r="48" spans="1:5" s="3" customFormat="1" ht="18" customHeight="1" x14ac:dyDescent="0.15">
      <c r="A48" s="40" t="s">
        <v>34</v>
      </c>
      <c r="B48" s="8">
        <v>1489139.6</v>
      </c>
      <c r="C48" s="8">
        <v>72000</v>
      </c>
      <c r="D48" s="8">
        <v>1561139.6</v>
      </c>
      <c r="E48" s="21">
        <v>104.84</v>
      </c>
    </row>
    <row r="49" spans="1:5" s="3" customFormat="1" ht="18" customHeight="1" x14ac:dyDescent="0.15">
      <c r="A49" s="40" t="s">
        <v>35</v>
      </c>
      <c r="B49" s="8">
        <v>1833.6</v>
      </c>
      <c r="C49" s="8">
        <v>4810</v>
      </c>
      <c r="D49" s="8">
        <v>6643.6</v>
      </c>
      <c r="E49" s="21">
        <v>362.33</v>
      </c>
    </row>
    <row r="50" spans="1:5" s="3" customFormat="1" ht="27.75" customHeight="1" x14ac:dyDescent="0.15">
      <c r="A50" s="40" t="s">
        <v>37</v>
      </c>
      <c r="B50" s="9">
        <v>27</v>
      </c>
      <c r="C50" s="9"/>
      <c r="D50" s="9">
        <v>27</v>
      </c>
      <c r="E50" s="21">
        <v>100</v>
      </c>
    </row>
    <row r="51" spans="1:5" s="3" customFormat="1" ht="18" customHeight="1" x14ac:dyDescent="0.15">
      <c r="A51" s="40" t="s">
        <v>39</v>
      </c>
      <c r="B51" s="9">
        <v>66.36</v>
      </c>
      <c r="C51" s="9"/>
      <c r="D51" s="9">
        <v>66.36</v>
      </c>
      <c r="E51" s="21">
        <v>100</v>
      </c>
    </row>
    <row r="52" spans="1:5" s="3" customFormat="1" ht="18" customHeight="1" x14ac:dyDescent="0.15">
      <c r="A52" s="40" t="s">
        <v>40</v>
      </c>
      <c r="B52" s="9">
        <v>66.36</v>
      </c>
      <c r="C52" s="9"/>
      <c r="D52" s="9">
        <v>66.36</v>
      </c>
      <c r="E52" s="21">
        <v>100</v>
      </c>
    </row>
    <row r="53" spans="1:5" s="3" customFormat="1" ht="18" customHeight="1" x14ac:dyDescent="0.15">
      <c r="A53" s="52" t="s">
        <v>58</v>
      </c>
      <c r="B53" s="53"/>
      <c r="C53" s="55">
        <v>2650</v>
      </c>
      <c r="D53" s="55">
        <v>2650</v>
      </c>
      <c r="E53" s="54"/>
    </row>
    <row r="54" spans="1:5" s="3" customFormat="1" ht="18" customHeight="1" x14ac:dyDescent="0.15">
      <c r="A54" s="40" t="s">
        <v>33</v>
      </c>
      <c r="B54" s="9"/>
      <c r="C54" s="8">
        <v>1150</v>
      </c>
      <c r="D54" s="8">
        <v>1150</v>
      </c>
      <c r="E54" s="21"/>
    </row>
    <row r="55" spans="1:5" s="3" customFormat="1" ht="18" customHeight="1" x14ac:dyDescent="0.15">
      <c r="A55" s="40" t="s">
        <v>35</v>
      </c>
      <c r="B55" s="9"/>
      <c r="C55" s="8">
        <v>1150</v>
      </c>
      <c r="D55" s="8">
        <v>1150</v>
      </c>
      <c r="E55" s="21"/>
    </row>
    <row r="56" spans="1:5" s="3" customFormat="1" ht="18" customHeight="1" x14ac:dyDescent="0.15">
      <c r="A56" s="40" t="s">
        <v>39</v>
      </c>
      <c r="B56" s="9"/>
      <c r="C56" s="8">
        <v>1500</v>
      </c>
      <c r="D56" s="8">
        <v>1500</v>
      </c>
      <c r="E56" s="21"/>
    </row>
    <row r="57" spans="1:5" s="3" customFormat="1" ht="18" customHeight="1" x14ac:dyDescent="0.15">
      <c r="A57" s="40" t="s">
        <v>40</v>
      </c>
      <c r="B57" s="9"/>
      <c r="C57" s="8">
        <v>1500</v>
      </c>
      <c r="D57" s="8">
        <v>1500</v>
      </c>
      <c r="E57" s="21"/>
    </row>
    <row r="58" spans="1:5" s="3" customFormat="1" ht="27.75" customHeight="1" x14ac:dyDescent="0.15">
      <c r="A58" s="52" t="s">
        <v>59</v>
      </c>
      <c r="B58" s="53">
        <v>45.38</v>
      </c>
      <c r="C58" s="53">
        <v>-45.38</v>
      </c>
      <c r="D58" s="53"/>
      <c r="E58" s="54"/>
    </row>
    <row r="59" spans="1:5" s="3" customFormat="1" ht="18" customHeight="1" x14ac:dyDescent="0.15">
      <c r="A59" s="40" t="s">
        <v>33</v>
      </c>
      <c r="B59" s="9">
        <v>45.38</v>
      </c>
      <c r="C59" s="9">
        <v>-45.38</v>
      </c>
      <c r="D59" s="9"/>
      <c r="E59" s="21"/>
    </row>
    <row r="60" spans="1:5" s="3" customFormat="1" ht="18" customHeight="1" x14ac:dyDescent="0.15">
      <c r="A60" s="40" t="s">
        <v>35</v>
      </c>
      <c r="B60" s="9">
        <v>45.38</v>
      </c>
      <c r="C60" s="9">
        <v>-45.38</v>
      </c>
      <c r="D60" s="9"/>
      <c r="E60" s="21"/>
    </row>
    <row r="61" spans="1:5" s="3" customFormat="1" ht="27.75" customHeight="1" x14ac:dyDescent="0.15">
      <c r="A61" s="52" t="s">
        <v>60</v>
      </c>
      <c r="B61" s="53"/>
      <c r="C61" s="53">
        <v>70.13</v>
      </c>
      <c r="D61" s="53">
        <v>70.13</v>
      </c>
      <c r="E61" s="54"/>
    </row>
    <row r="62" spans="1:5" s="3" customFormat="1" ht="18" customHeight="1" x14ac:dyDescent="0.15">
      <c r="A62" s="40" t="s">
        <v>33</v>
      </c>
      <c r="B62" s="9"/>
      <c r="C62" s="9">
        <v>70.13</v>
      </c>
      <c r="D62" s="9">
        <v>70.13</v>
      </c>
      <c r="E62" s="21"/>
    </row>
    <row r="63" spans="1:5" s="3" customFormat="1" ht="18" customHeight="1" x14ac:dyDescent="0.15">
      <c r="A63" s="40" t="s">
        <v>35</v>
      </c>
      <c r="B63" s="9"/>
      <c r="C63" s="9">
        <v>70.13</v>
      </c>
      <c r="D63" s="9">
        <v>70.13</v>
      </c>
      <c r="E63" s="21"/>
    </row>
    <row r="64" spans="1:5" s="3" customFormat="1" ht="18" customHeight="1" x14ac:dyDescent="0.15">
      <c r="A64" s="56" t="s">
        <v>61</v>
      </c>
      <c r="B64" s="57">
        <v>4632.95</v>
      </c>
      <c r="C64" s="57">
        <v>2478</v>
      </c>
      <c r="D64" s="57">
        <v>7110.95</v>
      </c>
      <c r="E64" s="58">
        <v>153.49</v>
      </c>
    </row>
    <row r="65" spans="1:5" s="3" customFormat="1" ht="28.5" customHeight="1" x14ac:dyDescent="0.15">
      <c r="A65" s="52" t="s">
        <v>62</v>
      </c>
      <c r="B65" s="53"/>
      <c r="C65" s="55">
        <v>1073.5</v>
      </c>
      <c r="D65" s="55">
        <v>1073.5</v>
      </c>
      <c r="E65" s="54"/>
    </row>
    <row r="66" spans="1:5" s="3" customFormat="1" ht="18" customHeight="1" x14ac:dyDescent="0.15">
      <c r="A66" s="40" t="s">
        <v>33</v>
      </c>
      <c r="B66" s="9"/>
      <c r="C66" s="8">
        <v>1073.5</v>
      </c>
      <c r="D66" s="8">
        <v>1073.5</v>
      </c>
      <c r="E66" s="21"/>
    </row>
    <row r="67" spans="1:5" s="3" customFormat="1" ht="18" customHeight="1" x14ac:dyDescent="0.15">
      <c r="A67" s="40" t="s">
        <v>35</v>
      </c>
      <c r="B67" s="9"/>
      <c r="C67" s="8">
        <v>1073.5</v>
      </c>
      <c r="D67" s="8">
        <v>1073.5</v>
      </c>
      <c r="E67" s="21"/>
    </row>
    <row r="68" spans="1:5" s="37" customFormat="1" ht="18" customHeight="1" x14ac:dyDescent="0.15">
      <c r="A68" s="39" t="s">
        <v>63</v>
      </c>
      <c r="B68" s="48">
        <v>3665.45</v>
      </c>
      <c r="C68" s="48">
        <v>1400</v>
      </c>
      <c r="D68" s="48">
        <v>5065.45</v>
      </c>
      <c r="E68" s="47">
        <v>138.19</v>
      </c>
    </row>
    <row r="69" spans="1:5" s="3" customFormat="1" ht="18" customHeight="1" x14ac:dyDescent="0.15">
      <c r="A69" s="52" t="s">
        <v>49</v>
      </c>
      <c r="B69" s="55">
        <v>3400</v>
      </c>
      <c r="C69" s="55">
        <v>1400</v>
      </c>
      <c r="D69" s="55">
        <v>4800</v>
      </c>
      <c r="E69" s="54">
        <v>141.18</v>
      </c>
    </row>
    <row r="70" spans="1:5" s="3" customFormat="1" ht="18" customHeight="1" x14ac:dyDescent="0.15">
      <c r="A70" s="40" t="s">
        <v>33</v>
      </c>
      <c r="B70" s="8">
        <v>3400</v>
      </c>
      <c r="C70" s="8">
        <v>1400</v>
      </c>
      <c r="D70" s="8">
        <v>4800</v>
      </c>
      <c r="E70" s="21">
        <v>141.18</v>
      </c>
    </row>
    <row r="71" spans="1:5" s="3" customFormat="1" ht="18" customHeight="1" x14ac:dyDescent="0.15">
      <c r="A71" s="40" t="s">
        <v>35</v>
      </c>
      <c r="B71" s="8">
        <v>3400</v>
      </c>
      <c r="C71" s="8">
        <v>1400</v>
      </c>
      <c r="D71" s="8">
        <v>4800</v>
      </c>
      <c r="E71" s="21">
        <v>141.18</v>
      </c>
    </row>
    <row r="72" spans="1:5" s="3" customFormat="1" ht="18" customHeight="1" x14ac:dyDescent="0.15">
      <c r="A72" s="52" t="s">
        <v>51</v>
      </c>
      <c r="B72" s="53">
        <v>265.45</v>
      </c>
      <c r="C72" s="53"/>
      <c r="D72" s="53">
        <v>265.45</v>
      </c>
      <c r="E72" s="54">
        <v>100</v>
      </c>
    </row>
    <row r="73" spans="1:5" s="3" customFormat="1" ht="18" customHeight="1" x14ac:dyDescent="0.15">
      <c r="A73" s="40" t="s">
        <v>33</v>
      </c>
      <c r="B73" s="9">
        <v>265.45</v>
      </c>
      <c r="C73" s="9"/>
      <c r="D73" s="9">
        <v>265.45</v>
      </c>
      <c r="E73" s="21">
        <v>100</v>
      </c>
    </row>
    <row r="74" spans="1:5" s="3" customFormat="1" ht="18" customHeight="1" x14ac:dyDescent="0.15">
      <c r="A74" s="40" t="s">
        <v>35</v>
      </c>
      <c r="B74" s="9">
        <v>265.45</v>
      </c>
      <c r="C74" s="9"/>
      <c r="D74" s="9">
        <v>265.45</v>
      </c>
      <c r="E74" s="21">
        <v>100</v>
      </c>
    </row>
    <row r="75" spans="1:5" s="37" customFormat="1" ht="27.75" customHeight="1" x14ac:dyDescent="0.15">
      <c r="A75" s="18" t="s">
        <v>64</v>
      </c>
      <c r="B75" s="11">
        <v>967.5</v>
      </c>
      <c r="C75" s="11">
        <v>4.5</v>
      </c>
      <c r="D75" s="11">
        <v>972</v>
      </c>
      <c r="E75" s="24">
        <v>100.47</v>
      </c>
    </row>
    <row r="76" spans="1:5" s="3" customFormat="1" ht="18" customHeight="1" x14ac:dyDescent="0.15">
      <c r="A76" s="52" t="s">
        <v>51</v>
      </c>
      <c r="B76" s="53">
        <v>967.5</v>
      </c>
      <c r="C76" s="53">
        <v>4.5</v>
      </c>
      <c r="D76" s="53">
        <v>972</v>
      </c>
      <c r="E76" s="54">
        <v>100.47</v>
      </c>
    </row>
    <row r="77" spans="1:5" s="3" customFormat="1" ht="18" customHeight="1" x14ac:dyDescent="0.15">
      <c r="A77" s="40" t="s">
        <v>33</v>
      </c>
      <c r="B77" s="9">
        <v>967.5</v>
      </c>
      <c r="C77" s="9">
        <v>4.5</v>
      </c>
      <c r="D77" s="9">
        <v>972</v>
      </c>
      <c r="E77" s="21">
        <v>100.47</v>
      </c>
    </row>
    <row r="78" spans="1:5" s="3" customFormat="1" ht="18" customHeight="1" x14ac:dyDescent="0.15">
      <c r="A78" s="40" t="s">
        <v>38</v>
      </c>
      <c r="B78" s="9">
        <v>967.5</v>
      </c>
      <c r="C78" s="9">
        <v>4.5</v>
      </c>
      <c r="D78" s="9">
        <v>972</v>
      </c>
      <c r="E78" s="21">
        <v>100.47</v>
      </c>
    </row>
    <row r="79" spans="1:5" s="3" customFormat="1" ht="27.75" customHeight="1" x14ac:dyDescent="0.15">
      <c r="A79" s="56" t="s">
        <v>65</v>
      </c>
      <c r="B79" s="57">
        <v>1420.59</v>
      </c>
      <c r="C79" s="57">
        <v>20972.81</v>
      </c>
      <c r="D79" s="57">
        <v>22393.4</v>
      </c>
      <c r="E79" s="59">
        <v>1576.35</v>
      </c>
    </row>
    <row r="80" spans="1:5" s="37" customFormat="1" ht="18" customHeight="1" x14ac:dyDescent="0.15">
      <c r="A80" s="18" t="s">
        <v>66</v>
      </c>
      <c r="B80" s="10">
        <v>1420.59</v>
      </c>
      <c r="C80" s="10">
        <v>20972.81</v>
      </c>
      <c r="D80" s="10">
        <v>22393.4</v>
      </c>
      <c r="E80" s="60">
        <v>1576.35</v>
      </c>
    </row>
    <row r="81" spans="1:5" s="3" customFormat="1" ht="18" customHeight="1" x14ac:dyDescent="0.15">
      <c r="A81" s="52" t="s">
        <v>50</v>
      </c>
      <c r="B81" s="53">
        <v>365.45</v>
      </c>
      <c r="C81" s="53"/>
      <c r="D81" s="53">
        <v>365.45</v>
      </c>
      <c r="E81" s="54">
        <v>100</v>
      </c>
    </row>
    <row r="82" spans="1:5" s="3" customFormat="1" ht="18" customHeight="1" x14ac:dyDescent="0.15">
      <c r="A82" s="40" t="s">
        <v>39</v>
      </c>
      <c r="B82" s="9">
        <v>365.45</v>
      </c>
      <c r="C82" s="9"/>
      <c r="D82" s="9">
        <v>365.45</v>
      </c>
      <c r="E82" s="21">
        <v>100</v>
      </c>
    </row>
    <row r="83" spans="1:5" s="3" customFormat="1" ht="18" customHeight="1" x14ac:dyDescent="0.15">
      <c r="A83" s="40" t="s">
        <v>40</v>
      </c>
      <c r="B83" s="9">
        <v>365.45</v>
      </c>
      <c r="C83" s="9"/>
      <c r="D83" s="9">
        <v>365.45</v>
      </c>
      <c r="E83" s="21">
        <v>100</v>
      </c>
    </row>
    <row r="84" spans="1:5" s="3" customFormat="1" ht="27.75" customHeight="1" x14ac:dyDescent="0.15">
      <c r="A84" s="52" t="s">
        <v>55</v>
      </c>
      <c r="B84" s="53">
        <v>723.33</v>
      </c>
      <c r="C84" s="55">
        <v>3536.67</v>
      </c>
      <c r="D84" s="55">
        <v>4260</v>
      </c>
      <c r="E84" s="54">
        <v>588.94000000000005</v>
      </c>
    </row>
    <row r="85" spans="1:5" s="3" customFormat="1" ht="18" customHeight="1" x14ac:dyDescent="0.15">
      <c r="A85" s="40" t="s">
        <v>39</v>
      </c>
      <c r="B85" s="9">
        <v>723.33</v>
      </c>
      <c r="C85" s="8">
        <v>3536.67</v>
      </c>
      <c r="D85" s="8">
        <v>4260</v>
      </c>
      <c r="E85" s="21">
        <v>588.94000000000005</v>
      </c>
    </row>
    <row r="86" spans="1:5" s="3" customFormat="1" ht="18" customHeight="1" x14ac:dyDescent="0.15">
      <c r="A86" s="40" t="s">
        <v>40</v>
      </c>
      <c r="B86" s="9">
        <v>723.33</v>
      </c>
      <c r="C86" s="8">
        <v>3536.67</v>
      </c>
      <c r="D86" s="8">
        <v>4260</v>
      </c>
      <c r="E86" s="21">
        <v>588.94000000000005</v>
      </c>
    </row>
    <row r="87" spans="1:5" s="3" customFormat="1" ht="18" customHeight="1" x14ac:dyDescent="0.15">
      <c r="A87" s="52" t="s">
        <v>56</v>
      </c>
      <c r="B87" s="53">
        <v>265.45</v>
      </c>
      <c r="C87" s="53"/>
      <c r="D87" s="53">
        <v>265.45</v>
      </c>
      <c r="E87" s="54">
        <v>100</v>
      </c>
    </row>
    <row r="88" spans="1:5" s="3" customFormat="1" ht="18" customHeight="1" x14ac:dyDescent="0.15">
      <c r="A88" s="40" t="s">
        <v>39</v>
      </c>
      <c r="B88" s="9">
        <v>265.45</v>
      </c>
      <c r="C88" s="9"/>
      <c r="D88" s="9">
        <v>265.45</v>
      </c>
      <c r="E88" s="21">
        <v>100</v>
      </c>
    </row>
    <row r="89" spans="1:5" s="3" customFormat="1" ht="18" customHeight="1" x14ac:dyDescent="0.15">
      <c r="A89" s="40" t="s">
        <v>40</v>
      </c>
      <c r="B89" s="9">
        <v>265.45</v>
      </c>
      <c r="C89" s="9"/>
      <c r="D89" s="9">
        <v>265.45</v>
      </c>
      <c r="E89" s="21">
        <v>100</v>
      </c>
    </row>
    <row r="90" spans="1:5" s="3" customFormat="1" ht="18" customHeight="1" x14ac:dyDescent="0.15">
      <c r="A90" s="52" t="s">
        <v>57</v>
      </c>
      <c r="B90" s="53"/>
      <c r="C90" s="55">
        <v>16902.5</v>
      </c>
      <c r="D90" s="55">
        <v>16902.5</v>
      </c>
      <c r="E90" s="54"/>
    </row>
    <row r="91" spans="1:5" s="3" customFormat="1" ht="18" customHeight="1" x14ac:dyDescent="0.15">
      <c r="A91" s="40" t="s">
        <v>39</v>
      </c>
      <c r="B91" s="9"/>
      <c r="C91" s="8">
        <v>16902.5</v>
      </c>
      <c r="D91" s="8">
        <v>16902.5</v>
      </c>
      <c r="E91" s="21"/>
    </row>
    <row r="92" spans="1:5" s="3" customFormat="1" ht="18" customHeight="1" x14ac:dyDescent="0.15">
      <c r="A92" s="40" t="s">
        <v>40</v>
      </c>
      <c r="B92" s="9"/>
      <c r="C92" s="8">
        <v>16902.5</v>
      </c>
      <c r="D92" s="8">
        <v>16902.5</v>
      </c>
      <c r="E92" s="21"/>
    </row>
    <row r="93" spans="1:5" s="3" customFormat="1" ht="18" customHeight="1" x14ac:dyDescent="0.15">
      <c r="A93" s="52" t="s">
        <v>51</v>
      </c>
      <c r="B93" s="53">
        <v>66.36</v>
      </c>
      <c r="C93" s="53">
        <v>533.64</v>
      </c>
      <c r="D93" s="53">
        <v>600</v>
      </c>
      <c r="E93" s="54">
        <v>904.16</v>
      </c>
    </row>
    <row r="94" spans="1:5" s="3" customFormat="1" ht="18" customHeight="1" x14ac:dyDescent="0.15">
      <c r="A94" s="40" t="s">
        <v>39</v>
      </c>
      <c r="B94" s="9">
        <v>66.36</v>
      </c>
      <c r="C94" s="9">
        <v>533.64</v>
      </c>
      <c r="D94" s="9">
        <v>600</v>
      </c>
      <c r="E94" s="21">
        <v>904.16</v>
      </c>
    </row>
    <row r="95" spans="1:5" s="3" customFormat="1" ht="18" customHeight="1" thickBot="1" x14ac:dyDescent="0.2">
      <c r="A95" s="41" t="s">
        <v>40</v>
      </c>
      <c r="B95" s="46">
        <v>66.36</v>
      </c>
      <c r="C95" s="46">
        <v>533.64</v>
      </c>
      <c r="D95" s="46">
        <v>600</v>
      </c>
      <c r="E95" s="31">
        <v>904.16</v>
      </c>
    </row>
  </sheetData>
  <mergeCells count="1">
    <mergeCell ref="A1:E1"/>
  </mergeCells>
  <pageMargins left="0.7" right="0.7" top="0.75" bottom="0.75" header="0.3" footer="0.3"/>
  <pageSetup paperSize="9" scale="7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Prih.i rash.po ekon.klas.</vt:lpstr>
      <vt:lpstr>Prih.i rash.po izvorima</vt:lpstr>
      <vt:lpstr>Rashodi po funkc.klas.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2025-09-08T15:48:35Z</dcterms:modified>
</cp:coreProperties>
</file>